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240" yWindow="555" windowWidth="13740" windowHeight="10800"/>
  </bookViews>
  <sheets>
    <sheet name="INDICATORI TRIM I 2026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7" i="1" l="1"/>
  <c r="E198" i="1"/>
  <c r="E200" i="1"/>
  <c r="E201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8" i="1"/>
  <c r="E220" i="1"/>
  <c r="E221" i="1"/>
  <c r="E222" i="1"/>
  <c r="E224" i="1"/>
  <c r="E225" i="1"/>
  <c r="E226" i="1"/>
  <c r="E227" i="1"/>
  <c r="E228" i="1"/>
  <c r="E229" i="1"/>
  <c r="E230" i="1"/>
  <c r="E232" i="1"/>
  <c r="E233" i="1"/>
  <c r="E234" i="1"/>
  <c r="E236" i="1"/>
  <c r="E237" i="1"/>
  <c r="E239" i="1"/>
  <c r="E240" i="1"/>
  <c r="E241" i="1"/>
  <c r="E242" i="1"/>
  <c r="E243" i="1"/>
  <c r="E244" i="1"/>
  <c r="C245" i="1"/>
  <c r="C193" i="1"/>
  <c r="C57" i="1" l="1"/>
  <c r="D297" i="1" l="1"/>
  <c r="E249" i="1"/>
  <c r="E250" i="1"/>
  <c r="E252" i="1"/>
  <c r="E253" i="1"/>
  <c r="E255" i="1"/>
  <c r="E256" i="1"/>
  <c r="E257" i="1"/>
  <c r="E258" i="1"/>
  <c r="E259" i="1"/>
  <c r="E260" i="1"/>
  <c r="E261" i="1"/>
  <c r="E262" i="1"/>
  <c r="E263" i="1"/>
  <c r="E264" i="1"/>
  <c r="E265" i="1"/>
  <c r="E266" i="1"/>
  <c r="E267" i="1"/>
  <c r="E268" i="1"/>
  <c r="E270" i="1"/>
  <c r="E272" i="1"/>
  <c r="E273" i="1"/>
  <c r="E274" i="1"/>
  <c r="E276" i="1"/>
  <c r="E277" i="1"/>
  <c r="E278" i="1"/>
  <c r="E279" i="1"/>
  <c r="E280" i="1"/>
  <c r="E281" i="1"/>
  <c r="E282" i="1"/>
  <c r="E284" i="1"/>
  <c r="E285" i="1"/>
  <c r="E286" i="1"/>
  <c r="E288" i="1"/>
  <c r="E289" i="1"/>
  <c r="E291" i="1"/>
  <c r="E292" i="1"/>
  <c r="E293" i="1"/>
  <c r="E294" i="1"/>
  <c r="E295" i="1"/>
  <c r="E296" i="1"/>
  <c r="C297" i="1"/>
  <c r="D245" i="1"/>
  <c r="E245" i="1" s="1"/>
  <c r="E145" i="1"/>
  <c r="E146" i="1"/>
  <c r="E148" i="1"/>
  <c r="E149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6" i="1"/>
  <c r="E168" i="1"/>
  <c r="E169" i="1"/>
  <c r="E170" i="1"/>
  <c r="E172" i="1"/>
  <c r="E173" i="1"/>
  <c r="E174" i="1"/>
  <c r="E175" i="1"/>
  <c r="E176" i="1"/>
  <c r="E177" i="1"/>
  <c r="E178" i="1"/>
  <c r="E180" i="1"/>
  <c r="E181" i="1"/>
  <c r="E182" i="1"/>
  <c r="E184" i="1"/>
  <c r="E185" i="1"/>
  <c r="E187" i="1"/>
  <c r="E188" i="1"/>
  <c r="E189" i="1"/>
  <c r="E190" i="1"/>
  <c r="E191" i="1"/>
  <c r="E192" i="1"/>
  <c r="D193" i="1"/>
  <c r="E193" i="1" s="1"/>
  <c r="E96" i="1"/>
  <c r="E97" i="1"/>
  <c r="E98" i="1"/>
  <c r="E99" i="1"/>
  <c r="E100" i="1"/>
  <c r="E101" i="1"/>
  <c r="E102" i="1"/>
  <c r="E103" i="1"/>
  <c r="E104" i="1"/>
  <c r="E105" i="1"/>
  <c r="E106" i="1"/>
  <c r="E108" i="1"/>
  <c r="E109" i="1"/>
  <c r="E95" i="1"/>
  <c r="D110" i="1"/>
  <c r="C110" i="1"/>
  <c r="E297" i="1" l="1"/>
  <c r="E110" i="1"/>
  <c r="C88" i="1" l="1"/>
</calcChain>
</file>

<file path=xl/sharedStrings.xml><?xml version="1.0" encoding="utf-8"?>
<sst xmlns="http://schemas.openxmlformats.org/spreadsheetml/2006/main" count="339" uniqueCount="159">
  <si>
    <t xml:space="preserve">Nr. crt. </t>
  </si>
  <si>
    <t>Denumirea datelor publicate pe site</t>
  </si>
  <si>
    <t>1.</t>
  </si>
  <si>
    <t xml:space="preserve">A   T   I    </t>
  </si>
  <si>
    <t>BOLI   CRONICE</t>
  </si>
  <si>
    <t xml:space="preserve">BOLI  INFECTIOASE  </t>
  </si>
  <si>
    <t>COMP. T.A. INFECTIOASE</t>
  </si>
  <si>
    <t>COMP. HIV/SIDA</t>
  </si>
  <si>
    <t>CARDIOLOGIE</t>
  </si>
  <si>
    <t>COMP.T.I. CARDIOLOGIE</t>
  </si>
  <si>
    <t>CHIRURGIE  GENERALA</t>
  </si>
  <si>
    <t>COMP. CHIRURGIE VASCULARA</t>
  </si>
  <si>
    <t>CHIRURGIE SI ORTOPEDIE  INFANTILA</t>
  </si>
  <si>
    <t>CHIRURGIE  PLASTICA</t>
  </si>
  <si>
    <t>COMP. ARSI</t>
  </si>
  <si>
    <t>CHIRURGIE  TORACICA</t>
  </si>
  <si>
    <t>COMP. DERMATOVENEROLOGIE</t>
  </si>
  <si>
    <t>DIABET NUTRITIE</t>
  </si>
  <si>
    <t>COMP. ENDOCRINOLOGIE</t>
  </si>
  <si>
    <t>GASTROENTEROLOGIE</t>
  </si>
  <si>
    <t>MEDICINA INTERNA</t>
  </si>
  <si>
    <t>COMP. HEMATOLOGIE</t>
  </si>
  <si>
    <t>COMP. REUMATOLOGIE</t>
  </si>
  <si>
    <t>NEFROLOGIE</t>
  </si>
  <si>
    <t>Comp. DIALIZA PERITONEALA</t>
  </si>
  <si>
    <t>NEONATOLOGIE</t>
  </si>
  <si>
    <t>COMP. T I - NOU  NASCUTI</t>
  </si>
  <si>
    <t>COMP. N.N. PREMATURI</t>
  </si>
  <si>
    <t>NEUROLOGIE</t>
  </si>
  <si>
    <t>COMP. R.N.M.</t>
  </si>
  <si>
    <t>COMP. T.A. NEUROLOGIE</t>
  </si>
  <si>
    <t xml:space="preserve">COMP. N.P.I.   </t>
  </si>
  <si>
    <t>O.G.1</t>
  </si>
  <si>
    <t>O.G.2</t>
  </si>
  <si>
    <t>O.R.L.</t>
  </si>
  <si>
    <t>COMP. O.R.L. COPII</t>
  </si>
  <si>
    <t>COMP. CHIRURGIE ORO-MAXILO-FACIALA</t>
  </si>
  <si>
    <t>OFTALMOLOGIE</t>
  </si>
  <si>
    <t>COMP. OFTALMOLOGIE COPII</t>
  </si>
  <si>
    <t>ONCOLOGIE</t>
  </si>
  <si>
    <t>ORTOPEDIE</t>
  </si>
  <si>
    <t>PEDIATRIE</t>
  </si>
  <si>
    <t>COMP. T.A. PEDIATRIE</t>
  </si>
  <si>
    <t xml:space="preserve">PNEUMOLOGIE </t>
  </si>
  <si>
    <t>PNEUMOFTIZIOLOGIE - TBC</t>
  </si>
  <si>
    <t>PNEUMOFTIZIOLOGIE - MDR</t>
  </si>
  <si>
    <t>COMP. RECUPERARE MEDICALA RESPIRATORIE</t>
  </si>
  <si>
    <t>PSIHIATRIE</t>
  </si>
  <si>
    <t>PSIHIATRIE CRONICI</t>
  </si>
  <si>
    <t>RECUPERARE  MEDICALA</t>
  </si>
  <si>
    <t>COMP. REC. NEUROMOT. COPII</t>
  </si>
  <si>
    <t>UROLOGIE</t>
  </si>
  <si>
    <t>TOTAL GENERAL</t>
  </si>
  <si>
    <t>2.</t>
  </si>
  <si>
    <t>DATE DE UTILIZARE A SERVICIILOR</t>
  </si>
  <si>
    <t>Număr de spitalizări continue</t>
  </si>
  <si>
    <t>Număr de spitalizări de zi</t>
  </si>
  <si>
    <t>BOLI   CRONICE SZ</t>
  </si>
  <si>
    <t>BOLI  INFECTIOASE  SZ</t>
  </si>
  <si>
    <t>COMP. HIV/SIDA SZ</t>
  </si>
  <si>
    <t>CHIRURGIE  GENERALA SZ</t>
  </si>
  <si>
    <t>COMP. CHIRURGIE VASCULARA SZ</t>
  </si>
  <si>
    <t>CHIRURGIE SI ORTOPEDIE  INFANTILA SZ</t>
  </si>
  <si>
    <t>CHIRURGIE  PLASTICA SZ</t>
  </si>
  <si>
    <t>COMP. DERMATOVENEROLOGIE SZ</t>
  </si>
  <si>
    <t>DIABET NUTRITIE SZ</t>
  </si>
  <si>
    <t>COMP. ENDOCRINOLOGIE SZ</t>
  </si>
  <si>
    <t>GASTROENTEROLOGIE SZ</t>
  </si>
  <si>
    <t>MEDICINA INTERNA SZ</t>
  </si>
  <si>
    <t>NEFROLOGIE SZ</t>
  </si>
  <si>
    <t>NEUROLOGIE SZ</t>
  </si>
  <si>
    <t>COMP. N.P.I. SZ</t>
  </si>
  <si>
    <t>O.G.I SZ</t>
  </si>
  <si>
    <t>O.G.II SZ</t>
  </si>
  <si>
    <t>O.R.L. SZ</t>
  </si>
  <si>
    <t>COMP. CHIRURGIE OMF SZ</t>
  </si>
  <si>
    <t>COMP. HEMATOLOGIE SZ</t>
  </si>
  <si>
    <t>COMP. REUMATOLOGIE SZ</t>
  </si>
  <si>
    <t>OFTALMOLOGIE SZ</t>
  </si>
  <si>
    <t>ONCOLOGIE SZ</t>
  </si>
  <si>
    <t>PNEUMOLOGIE SZ</t>
  </si>
  <si>
    <t>PSIHIATRIE SZ</t>
  </si>
  <si>
    <t>COMP. REC. NEUROMOT. COPII SZ</t>
  </si>
  <si>
    <t>RECUPERARE  MEDICALA SZ</t>
  </si>
  <si>
    <t>UROLOGIE SZ</t>
  </si>
  <si>
    <t>Ponderea spitalizarii de zi din totalul spitalizării</t>
  </si>
  <si>
    <t>4.</t>
  </si>
  <si>
    <t xml:space="preserve">Rata cazurilor internate ca urmare a prezentărilor drept urgențe medico-chirurgicale </t>
  </si>
  <si>
    <t>5.</t>
  </si>
  <si>
    <t>Rata cazurilor internate conform planificărilor ca urmare a prezentărilor în ambulatoriul integrat</t>
  </si>
  <si>
    <t>6.</t>
  </si>
  <si>
    <t>Rata cazurilor internate prin transfer dintr-un alt spital</t>
  </si>
  <si>
    <t>7.</t>
  </si>
  <si>
    <t>Gradul de operabilitate chirurgical</t>
  </si>
  <si>
    <t>8.</t>
  </si>
  <si>
    <t>Utilizarea blocului operator (UBO)</t>
  </si>
  <si>
    <t>9.</t>
  </si>
  <si>
    <t>Comp. CHIRURGIE VASCULARĂ</t>
  </si>
  <si>
    <t xml:space="preserve">Comp. CHIRURGIE  PLASTICA </t>
  </si>
  <si>
    <t>Comp. ARSI</t>
  </si>
  <si>
    <t>CHIRURGIE   PEDIATRICA</t>
  </si>
  <si>
    <t>Comp. CHIRURGIE  TORACICA</t>
  </si>
  <si>
    <t>OBSTETRICA-GINECOLOGIE I</t>
  </si>
  <si>
    <t>OBSTETRICA-GINECOLOGIE II</t>
  </si>
  <si>
    <t>ORL</t>
  </si>
  <si>
    <t>Comp. ORL COPII</t>
  </si>
  <si>
    <t>Comp. CHIRURGIE  OMF</t>
  </si>
  <si>
    <t>Comp. OFTALMOLOGIE   COPII</t>
  </si>
  <si>
    <t>ORTOPEDIE SI TRAUMATOLOGIE</t>
  </si>
  <si>
    <t>Număr de consultații efectuate în ambulatoriul integrat</t>
  </si>
  <si>
    <t>Număr de servicii medicale diagnostice și terapeutice efectuate în ambulatoriul integrat</t>
  </si>
  <si>
    <t>10.</t>
  </si>
  <si>
    <t>DATE DE UTILIZARE A SERVICIILOR DE RADIOLOGIE/IMAGISTICA</t>
  </si>
  <si>
    <t>C.</t>
  </si>
  <si>
    <t>B.</t>
  </si>
  <si>
    <t>INDICATORI DE CALITATE</t>
  </si>
  <si>
    <t>D.</t>
  </si>
  <si>
    <t>Rata infecțiilor asociate asistenței medicale (IAAM)</t>
  </si>
  <si>
    <t>Procentul de reinternări la 48 ore după externare</t>
  </si>
  <si>
    <t>Procentul de pacienți internați și apoi transferați într-un alt spital la 72 de ore de la internare</t>
  </si>
  <si>
    <t>NUMAR TOMOGRAFII COMPUTERIZATE</t>
  </si>
  <si>
    <t>NUMAR RMN</t>
  </si>
  <si>
    <t>NUMAR EX. RADIOLOGICE SCORNICESTI</t>
  </si>
  <si>
    <t>NUMAR EX. RADIOLOGICE SLATINA</t>
  </si>
  <si>
    <t>DATE FINANCIARE</t>
  </si>
  <si>
    <t>3.</t>
  </si>
  <si>
    <t>Venituri  totale ale spitalului</t>
  </si>
  <si>
    <t>Venituri realizate în baza relației contractuale cu casa de asigurări de sănătate</t>
  </si>
  <si>
    <t>Venituri de la bugetul de stat</t>
  </si>
  <si>
    <t>Venituri pentru derularea proiectelor cu finanțare nerambursabilă</t>
  </si>
  <si>
    <t>Venituri pentru derularea proiectelor cu finanțare rambursabilă</t>
  </si>
  <si>
    <t>Venituri de la autorități ale administrației publice locale</t>
  </si>
  <si>
    <t>Venituri din servicii medicale acordate contra cost</t>
  </si>
  <si>
    <t>Alte venituri (donații, sponsorizări, alte surse legal constituite)</t>
  </si>
  <si>
    <t>Cheltuieli totale</t>
  </si>
  <si>
    <t>Numărul de expuneri / echipament medical de radiologie / imagistică</t>
  </si>
  <si>
    <t>SPECIALITATI MEDICALE</t>
  </si>
  <si>
    <t>SPECIALITATI CHIRURGICALE</t>
  </si>
  <si>
    <t>SPECIALITATEA RECUPERARE MEDICALA</t>
  </si>
  <si>
    <t>28,63%</t>
  </si>
  <si>
    <t>Sectia / Compartimentul</t>
  </si>
  <si>
    <t>Nr. total cazuri externate</t>
  </si>
  <si>
    <t>Număr cazuri externate cu procedură chirurgicală</t>
  </si>
  <si>
    <t xml:space="preserve">Gradul de operabilitate % </t>
  </si>
  <si>
    <t>Nr. pacienti externati</t>
  </si>
  <si>
    <t>Nr. infectii nosocomiale</t>
  </si>
  <si>
    <t>Rata infectiilor nosocomiale</t>
  </si>
  <si>
    <t>COMP. RECUPERARE MEDICALA RESP.</t>
  </si>
  <si>
    <t>Nr. pacienti internati</t>
  </si>
  <si>
    <t>Numărul pacienților internați și transferați în alte unități sanitare la 72 h de la internare</t>
  </si>
  <si>
    <t xml:space="preserve">Procentul pacienților internați și apoi transferați intr-un alt spital la 72 h de la internare(%) </t>
  </si>
  <si>
    <t>Numar pacienti reinternati in 48h cu acelasi diagnostic</t>
  </si>
  <si>
    <t xml:space="preserve">Procentul de reinternări la 48h(%) </t>
  </si>
  <si>
    <t xml:space="preserve"> </t>
  </si>
  <si>
    <t>ANEXA INDICATORI MS LA TRIM I 2026</t>
  </si>
  <si>
    <t>37,25%</t>
  </si>
  <si>
    <t>0,012%</t>
  </si>
  <si>
    <t>ONCOLOGIE MEDICALA</t>
  </si>
  <si>
    <t>COMP. RECUPERARE MEDICALA RESPIRATORIE CRONICI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</si>
</sst>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Aptos Narrow"/>
      <family val="2"/>
      <charset val="238"/>
      <scheme val="minor"/>
    </font>
    <font>
      <b/>
      <sz val="12"/>
      <name val="Times New Roman"/>
      <family val="1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sz val="10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name val="Aptos Narrow"/>
      <family val="2"/>
      <scheme val="minor"/>
    </font>
    <font>
      <b/>
      <sz val="10"/>
      <color rgb="FFFF0000"/>
      <name val="Times New Roman"/>
      <family val="1"/>
    </font>
    <font>
      <b/>
      <sz val="10"/>
      <color theme="1"/>
      <name val="Aptos Narrow"/>
      <family val="2"/>
      <scheme val="minor"/>
    </font>
    <font>
      <sz val="11"/>
      <color theme="1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b/>
      <sz val="9"/>
      <name val="Times New Roman"/>
      <family val="1"/>
    </font>
    <font>
      <sz val="12"/>
      <name val="Times New Roman"/>
      <family val="1"/>
    </font>
    <font>
      <sz val="11"/>
      <name val="Aptos Narrow"/>
      <scheme val="minor"/>
    </font>
    <font>
      <sz val="10"/>
      <color indexed="8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9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22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3" fontId="4" fillId="2" borderId="1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3" fillId="6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0" borderId="1" xfId="0" applyFont="1" applyBorder="1"/>
    <xf numFmtId="4" fontId="7" fillId="6" borderId="1" xfId="0" applyNumberFormat="1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7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vertical="center" wrapText="1"/>
    </xf>
    <xf numFmtId="3" fontId="5" fillId="0" borderId="0" xfId="0" applyNumberFormat="1" applyFont="1"/>
    <xf numFmtId="0" fontId="4" fillId="5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2" fillId="0" borderId="1" xfId="0" applyFont="1" applyBorder="1"/>
    <xf numFmtId="4" fontId="5" fillId="0" borderId="0" xfId="0" applyNumberFormat="1" applyFont="1"/>
    <xf numFmtId="0" fontId="11" fillId="2" borderId="0" xfId="0" applyFont="1" applyFill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vertical="center" wrapText="1"/>
    </xf>
    <xf numFmtId="0" fontId="7" fillId="5" borderId="5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0" fontId="6" fillId="5" borderId="1" xfId="0" applyFont="1" applyFill="1" applyBorder="1" applyAlignment="1">
      <alignment horizontal="right" vertical="center" wrapText="1"/>
    </xf>
    <xf numFmtId="0" fontId="6" fillId="5" borderId="5" xfId="0" applyFont="1" applyFill="1" applyBorder="1" applyAlignment="1">
      <alignment horizontal="right" vertical="center"/>
    </xf>
    <xf numFmtId="1" fontId="10" fillId="5" borderId="1" xfId="0" applyNumberFormat="1" applyFont="1" applyFill="1" applyBorder="1" applyAlignment="1">
      <alignment horizontal="right" vertical="center"/>
    </xf>
    <xf numFmtId="0" fontId="4" fillId="5" borderId="1" xfId="0" applyFont="1" applyFill="1" applyBorder="1" applyAlignment="1">
      <alignment vertical="center"/>
    </xf>
    <xf numFmtId="0" fontId="5" fillId="0" borderId="0" xfId="0" applyFont="1" applyAlignment="1">
      <alignment vertical="center"/>
    </xf>
    <xf numFmtId="3" fontId="2" fillId="2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/>
    </xf>
    <xf numFmtId="4" fontId="13" fillId="0" borderId="0" xfId="0" applyNumberFormat="1" applyFont="1" applyAlignment="1">
      <alignment horizontal="left" vertical="center" wrapText="1"/>
    </xf>
    <xf numFmtId="4" fontId="13" fillId="2" borderId="0" xfId="0" applyNumberFormat="1" applyFont="1" applyFill="1" applyAlignment="1">
      <alignment horizontal="left" vertical="center" wrapText="1"/>
    </xf>
    <xf numFmtId="49" fontId="3" fillId="6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4" fillId="0" borderId="1" xfId="0" applyFont="1" applyBorder="1"/>
    <xf numFmtId="4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vertical="center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7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right" vertical="center"/>
    </xf>
    <xf numFmtId="3" fontId="2" fillId="2" borderId="7" xfId="0" applyNumberFormat="1" applyFont="1" applyFill="1" applyBorder="1" applyAlignment="1">
      <alignment horizontal="right" vertical="center"/>
    </xf>
    <xf numFmtId="3" fontId="4" fillId="2" borderId="3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right" vertical="center"/>
    </xf>
    <xf numFmtId="1" fontId="2" fillId="2" borderId="6" xfId="0" applyNumberFormat="1" applyFont="1" applyFill="1" applyBorder="1" applyAlignment="1">
      <alignment horizontal="right" vertical="center"/>
    </xf>
    <xf numFmtId="1" fontId="2" fillId="2" borderId="7" xfId="0" applyNumberFormat="1" applyFont="1" applyFill="1" applyBorder="1" applyAlignment="1">
      <alignment horizontal="right" vertical="center"/>
    </xf>
    <xf numFmtId="1" fontId="4" fillId="2" borderId="7" xfId="0" applyNumberFormat="1" applyFont="1" applyFill="1" applyBorder="1" applyAlignment="1">
      <alignment horizontal="right" vertical="center"/>
    </xf>
    <xf numFmtId="4" fontId="14" fillId="2" borderId="1" xfId="0" applyNumberFormat="1" applyFont="1" applyFill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49" fontId="3" fillId="6" borderId="5" xfId="0" applyNumberFormat="1" applyFont="1" applyFill="1" applyBorder="1" applyAlignment="1">
      <alignment horizontal="right" vertical="center"/>
    </xf>
    <xf numFmtId="4" fontId="15" fillId="2" borderId="1" xfId="0" applyNumberFormat="1" applyFont="1" applyFill="1" applyBorder="1" applyAlignment="1">
      <alignment horizontal="center" vertical="center" wrapText="1"/>
    </xf>
    <xf numFmtId="4" fontId="2" fillId="2" borderId="9" xfId="0" applyNumberFormat="1" applyFont="1" applyFill="1" applyBorder="1" applyAlignment="1">
      <alignment vertical="center"/>
    </xf>
    <xf numFmtId="4" fontId="4" fillId="2" borderId="9" xfId="0" applyNumberFormat="1" applyFont="1" applyFill="1" applyBorder="1" applyAlignment="1">
      <alignment vertical="center"/>
    </xf>
    <xf numFmtId="3" fontId="3" fillId="6" borderId="1" xfId="0" applyNumberFormat="1" applyFont="1" applyFill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3" fontId="3" fillId="6" borderId="1" xfId="0" applyNumberFormat="1" applyFont="1" applyFill="1" applyBorder="1" applyAlignment="1">
      <alignment horizontal="right" vertical="center" wrapText="1"/>
    </xf>
    <xf numFmtId="10" fontId="3" fillId="6" borderId="1" xfId="0" applyNumberFormat="1" applyFont="1" applyFill="1" applyBorder="1" applyAlignment="1">
      <alignment horizontal="right" vertical="center"/>
    </xf>
    <xf numFmtId="0" fontId="16" fillId="0" borderId="1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15" fillId="7" borderId="1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4" fontId="4" fillId="6" borderId="2" xfId="0" applyNumberFormat="1" applyFont="1" applyFill="1" applyBorder="1" applyAlignment="1">
      <alignment horizontal="right" vertical="center"/>
    </xf>
    <xf numFmtId="0" fontId="7" fillId="6" borderId="1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8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/>
    </xf>
    <xf numFmtId="0" fontId="7" fillId="6" borderId="4" xfId="0" applyFont="1" applyFill="1" applyBorder="1" applyAlignment="1">
      <alignment horizontal="left" vertical="center"/>
    </xf>
    <xf numFmtId="0" fontId="3" fillId="6" borderId="3" xfId="0" applyFont="1" applyFill="1" applyBorder="1" applyAlignment="1">
      <alignment horizontal="left" vertical="center"/>
    </xf>
    <xf numFmtId="0" fontId="3" fillId="6" borderId="4" xfId="0" applyFont="1" applyFill="1" applyBorder="1" applyAlignment="1">
      <alignment horizontal="left" vertical="center"/>
    </xf>
    <xf numFmtId="49" fontId="3" fillId="6" borderId="1" xfId="0" applyNumberFormat="1" applyFont="1" applyFill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18" fillId="2" borderId="1" xfId="0" applyFont="1" applyFill="1" applyBorder="1" applyAlignment="1">
      <alignment horizontal="left"/>
    </xf>
    <xf numFmtId="0" fontId="18" fillId="2" borderId="1" xfId="0" applyFont="1" applyFill="1" applyBorder="1" applyAlignment="1">
      <alignment horizontal="left" vertical="center"/>
    </xf>
    <xf numFmtId="0" fontId="1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07"/>
  <sheetViews>
    <sheetView tabSelected="1" workbookViewId="0">
      <selection activeCell="E303" sqref="E303"/>
    </sheetView>
  </sheetViews>
  <sheetFormatPr defaultColWidth="9.125" defaultRowHeight="12.75"/>
  <cols>
    <col min="1" max="1" width="9.125" style="9"/>
    <col min="2" max="2" width="53.875" style="10" customWidth="1"/>
    <col min="3" max="3" width="15" style="39" customWidth="1"/>
    <col min="4" max="4" width="13.875" style="10" customWidth="1"/>
    <col min="5" max="5" width="32.375" style="44" customWidth="1"/>
    <col min="6" max="16384" width="9.125" style="10"/>
  </cols>
  <sheetData>
    <row r="2" spans="1:3" ht="15.75">
      <c r="B2" s="12" t="s">
        <v>154</v>
      </c>
    </row>
    <row r="4" spans="1:3">
      <c r="A4" s="18"/>
      <c r="B4" s="19"/>
    </row>
    <row r="5" spans="1:3" ht="14.25">
      <c r="A5" s="20" t="s">
        <v>0</v>
      </c>
      <c r="B5" s="92" t="s">
        <v>1</v>
      </c>
      <c r="C5" s="92"/>
    </row>
    <row r="6" spans="1:3" ht="14.25">
      <c r="A6" s="15" t="s">
        <v>114</v>
      </c>
      <c r="B6" s="91" t="s">
        <v>54</v>
      </c>
      <c r="C6" s="91"/>
    </row>
    <row r="7" spans="1:3" ht="14.25">
      <c r="A7" s="13" t="s">
        <v>2</v>
      </c>
      <c r="B7" s="93" t="s">
        <v>55</v>
      </c>
      <c r="C7" s="94"/>
    </row>
    <row r="8" spans="1:3">
      <c r="A8" s="11">
        <v>1</v>
      </c>
      <c r="B8" s="1" t="s">
        <v>3</v>
      </c>
      <c r="C8" s="45">
        <v>0</v>
      </c>
    </row>
    <row r="9" spans="1:3">
      <c r="A9" s="11">
        <v>2</v>
      </c>
      <c r="B9" s="1" t="s">
        <v>4</v>
      </c>
      <c r="C9" s="46">
        <v>9</v>
      </c>
    </row>
    <row r="10" spans="1:3">
      <c r="A10" s="11">
        <v>3</v>
      </c>
      <c r="B10" s="1" t="s">
        <v>5</v>
      </c>
      <c r="C10" s="45">
        <v>432</v>
      </c>
    </row>
    <row r="11" spans="1:3">
      <c r="A11" s="11">
        <v>4</v>
      </c>
      <c r="B11" s="1" t="s">
        <v>6</v>
      </c>
      <c r="C11" s="45">
        <v>0</v>
      </c>
    </row>
    <row r="12" spans="1:3">
      <c r="A12" s="11">
        <v>5</v>
      </c>
      <c r="B12" s="1" t="s">
        <v>7</v>
      </c>
      <c r="C12" s="46">
        <v>37</v>
      </c>
    </row>
    <row r="13" spans="1:3">
      <c r="A13" s="11">
        <v>6</v>
      </c>
      <c r="B13" s="1" t="s">
        <v>8</v>
      </c>
      <c r="C13" s="46">
        <v>460</v>
      </c>
    </row>
    <row r="14" spans="1:3">
      <c r="A14" s="11">
        <v>7</v>
      </c>
      <c r="B14" s="1" t="s">
        <v>9</v>
      </c>
      <c r="C14" s="45">
        <v>0</v>
      </c>
    </row>
    <row r="15" spans="1:3">
      <c r="A15" s="11">
        <v>8</v>
      </c>
      <c r="B15" s="1" t="s">
        <v>10</v>
      </c>
      <c r="C15" s="46">
        <v>489</v>
      </c>
    </row>
    <row r="16" spans="1:3">
      <c r="A16" s="11">
        <v>9</v>
      </c>
      <c r="B16" s="1" t="s">
        <v>11</v>
      </c>
      <c r="C16" s="46">
        <v>16</v>
      </c>
    </row>
    <row r="17" spans="1:5">
      <c r="A17" s="11">
        <v>10</v>
      </c>
      <c r="B17" s="1" t="s">
        <v>12</v>
      </c>
      <c r="C17" s="46">
        <v>124</v>
      </c>
    </row>
    <row r="18" spans="1:5">
      <c r="A18" s="11">
        <v>11</v>
      </c>
      <c r="B18" s="1" t="s">
        <v>13</v>
      </c>
      <c r="C18" s="46">
        <v>85</v>
      </c>
    </row>
    <row r="19" spans="1:5">
      <c r="A19" s="11">
        <v>12</v>
      </c>
      <c r="B19" s="1" t="s">
        <v>14</v>
      </c>
      <c r="C19" s="46">
        <v>31</v>
      </c>
    </row>
    <row r="20" spans="1:5">
      <c r="A20" s="11">
        <v>13</v>
      </c>
      <c r="B20" s="1" t="s">
        <v>15</v>
      </c>
      <c r="C20" s="46">
        <v>74</v>
      </c>
    </row>
    <row r="21" spans="1:5">
      <c r="A21" s="11">
        <v>14</v>
      </c>
      <c r="B21" s="1" t="s">
        <v>16</v>
      </c>
      <c r="C21" s="46">
        <v>110</v>
      </c>
    </row>
    <row r="22" spans="1:5">
      <c r="A22" s="11">
        <v>15</v>
      </c>
      <c r="B22" s="1" t="s">
        <v>17</v>
      </c>
      <c r="C22" s="46">
        <v>161</v>
      </c>
    </row>
    <row r="23" spans="1:5">
      <c r="A23" s="11">
        <v>16</v>
      </c>
      <c r="B23" s="1" t="s">
        <v>18</v>
      </c>
      <c r="C23" s="46">
        <v>75</v>
      </c>
    </row>
    <row r="24" spans="1:5">
      <c r="A24" s="11">
        <v>17</v>
      </c>
      <c r="B24" s="1" t="s">
        <v>19</v>
      </c>
      <c r="C24" s="46">
        <v>371</v>
      </c>
    </row>
    <row r="25" spans="1:5">
      <c r="A25" s="11">
        <v>18</v>
      </c>
      <c r="B25" s="1" t="s">
        <v>20</v>
      </c>
      <c r="C25" s="46">
        <v>526</v>
      </c>
    </row>
    <row r="26" spans="1:5">
      <c r="A26" s="11">
        <v>19</v>
      </c>
      <c r="B26" s="1" t="s">
        <v>21</v>
      </c>
      <c r="C26" s="46">
        <v>120</v>
      </c>
      <c r="E26" s="48"/>
    </row>
    <row r="27" spans="1:5">
      <c r="A27" s="11">
        <v>20</v>
      </c>
      <c r="B27" s="1" t="s">
        <v>22</v>
      </c>
      <c r="C27" s="46">
        <v>65</v>
      </c>
      <c r="E27" s="47"/>
    </row>
    <row r="28" spans="1:5">
      <c r="A28" s="11">
        <v>21</v>
      </c>
      <c r="B28" s="1" t="s">
        <v>23</v>
      </c>
      <c r="C28" s="46">
        <v>170</v>
      </c>
      <c r="E28" s="48"/>
    </row>
    <row r="29" spans="1:5">
      <c r="A29" s="11">
        <v>22</v>
      </c>
      <c r="B29" s="1" t="s">
        <v>24</v>
      </c>
      <c r="C29" s="45">
        <v>0</v>
      </c>
      <c r="E29" s="48"/>
    </row>
    <row r="30" spans="1:5">
      <c r="A30" s="11">
        <v>23</v>
      </c>
      <c r="B30" s="1" t="s">
        <v>25</v>
      </c>
      <c r="C30" s="46">
        <v>201</v>
      </c>
      <c r="E30" s="47"/>
    </row>
    <row r="31" spans="1:5">
      <c r="A31" s="11">
        <v>24</v>
      </c>
      <c r="B31" s="1" t="s">
        <v>26</v>
      </c>
      <c r="C31" s="45">
        <v>0</v>
      </c>
      <c r="E31" s="47"/>
    </row>
    <row r="32" spans="1:5">
      <c r="A32" s="11">
        <v>25</v>
      </c>
      <c r="B32" s="1" t="s">
        <v>27</v>
      </c>
      <c r="C32" s="46">
        <v>29</v>
      </c>
      <c r="E32" s="47"/>
    </row>
    <row r="33" spans="1:5">
      <c r="A33" s="11">
        <v>26</v>
      </c>
      <c r="B33" s="1" t="s">
        <v>28</v>
      </c>
      <c r="C33" s="46">
        <v>433</v>
      </c>
      <c r="E33" s="47"/>
    </row>
    <row r="34" spans="1:5">
      <c r="A34" s="11">
        <v>27</v>
      </c>
      <c r="B34" s="1" t="s">
        <v>29</v>
      </c>
      <c r="C34" s="46">
        <v>34</v>
      </c>
      <c r="E34" s="47"/>
    </row>
    <row r="35" spans="1:5">
      <c r="A35" s="11">
        <v>28</v>
      </c>
      <c r="B35" s="1" t="s">
        <v>30</v>
      </c>
      <c r="C35" s="45">
        <v>0</v>
      </c>
      <c r="E35" s="47"/>
    </row>
    <row r="36" spans="1:5">
      <c r="A36" s="11">
        <v>29</v>
      </c>
      <c r="B36" s="1" t="s">
        <v>31</v>
      </c>
      <c r="C36" s="46">
        <v>96</v>
      </c>
      <c r="E36" s="47"/>
    </row>
    <row r="37" spans="1:5">
      <c r="A37" s="11">
        <v>30</v>
      </c>
      <c r="B37" s="1" t="s">
        <v>32</v>
      </c>
      <c r="C37" s="46">
        <v>475</v>
      </c>
      <c r="E37" s="47"/>
    </row>
    <row r="38" spans="1:5">
      <c r="A38" s="11">
        <v>31</v>
      </c>
      <c r="B38" s="1" t="s">
        <v>33</v>
      </c>
      <c r="C38" s="46">
        <v>357</v>
      </c>
      <c r="E38" s="47"/>
    </row>
    <row r="39" spans="1:5">
      <c r="A39" s="11">
        <v>32</v>
      </c>
      <c r="B39" s="1" t="s">
        <v>34</v>
      </c>
      <c r="C39" s="46">
        <v>155</v>
      </c>
      <c r="E39" s="47"/>
    </row>
    <row r="40" spans="1:5">
      <c r="A40" s="11">
        <v>33</v>
      </c>
      <c r="B40" s="1" t="s">
        <v>35</v>
      </c>
      <c r="C40" s="46">
        <v>15</v>
      </c>
      <c r="E40" s="47"/>
    </row>
    <row r="41" spans="1:5">
      <c r="A41" s="11">
        <v>34</v>
      </c>
      <c r="B41" s="1" t="s">
        <v>36</v>
      </c>
      <c r="C41" s="46">
        <v>98</v>
      </c>
      <c r="E41" s="47"/>
    </row>
    <row r="42" spans="1:5">
      <c r="A42" s="11">
        <v>35</v>
      </c>
      <c r="B42" s="1" t="s">
        <v>37</v>
      </c>
      <c r="C42" s="46">
        <v>25</v>
      </c>
      <c r="E42" s="47"/>
    </row>
    <row r="43" spans="1:5">
      <c r="A43" s="11">
        <v>36</v>
      </c>
      <c r="B43" s="1" t="s">
        <v>38</v>
      </c>
      <c r="C43" s="45">
        <v>0</v>
      </c>
      <c r="E43" s="47"/>
    </row>
    <row r="44" spans="1:5">
      <c r="A44" s="11">
        <v>37</v>
      </c>
      <c r="B44" s="1" t="s">
        <v>39</v>
      </c>
      <c r="C44" s="46">
        <v>464</v>
      </c>
      <c r="E44" s="47"/>
    </row>
    <row r="45" spans="1:5">
      <c r="A45" s="11">
        <v>38</v>
      </c>
      <c r="B45" s="1" t="s">
        <v>40</v>
      </c>
      <c r="C45" s="46">
        <v>362</v>
      </c>
      <c r="E45" s="47"/>
    </row>
    <row r="46" spans="1:5">
      <c r="A46" s="11">
        <v>39</v>
      </c>
      <c r="B46" s="1" t="s">
        <v>41</v>
      </c>
      <c r="C46" s="46">
        <v>683</v>
      </c>
      <c r="E46" s="47"/>
    </row>
    <row r="47" spans="1:5">
      <c r="A47" s="11">
        <v>40</v>
      </c>
      <c r="B47" s="1" t="s">
        <v>42</v>
      </c>
      <c r="C47" s="45">
        <v>0</v>
      </c>
      <c r="E47" s="47"/>
    </row>
    <row r="48" spans="1:5">
      <c r="A48" s="11">
        <v>41</v>
      </c>
      <c r="B48" s="1" t="s">
        <v>43</v>
      </c>
      <c r="C48" s="46">
        <v>439</v>
      </c>
      <c r="E48" s="47"/>
    </row>
    <row r="49" spans="1:5">
      <c r="A49" s="11">
        <v>42</v>
      </c>
      <c r="B49" s="1" t="s">
        <v>44</v>
      </c>
      <c r="C49" s="46">
        <v>40</v>
      </c>
      <c r="E49" s="47"/>
    </row>
    <row r="50" spans="1:5">
      <c r="A50" s="11">
        <v>43</v>
      </c>
      <c r="B50" s="1" t="s">
        <v>45</v>
      </c>
      <c r="C50" s="45">
        <v>0</v>
      </c>
      <c r="E50" s="47"/>
    </row>
    <row r="51" spans="1:5" ht="14.25" customHeight="1">
      <c r="A51" s="11">
        <v>44</v>
      </c>
      <c r="B51" s="1" t="s">
        <v>46</v>
      </c>
      <c r="C51" s="46">
        <v>41</v>
      </c>
      <c r="E51" s="47"/>
    </row>
    <row r="52" spans="1:5">
      <c r="A52" s="11">
        <v>45</v>
      </c>
      <c r="B52" s="1" t="s">
        <v>47</v>
      </c>
      <c r="C52" s="46">
        <v>381</v>
      </c>
      <c r="E52" s="47"/>
    </row>
    <row r="53" spans="1:5">
      <c r="A53" s="11">
        <v>46</v>
      </c>
      <c r="B53" s="1" t="s">
        <v>48</v>
      </c>
      <c r="C53" s="46">
        <v>22</v>
      </c>
      <c r="E53" s="47"/>
    </row>
    <row r="54" spans="1:5">
      <c r="A54" s="11">
        <v>47</v>
      </c>
      <c r="B54" s="1" t="s">
        <v>49</v>
      </c>
      <c r="C54" s="46">
        <v>201</v>
      </c>
      <c r="E54" s="47"/>
    </row>
    <row r="55" spans="1:5">
      <c r="A55" s="11">
        <v>48</v>
      </c>
      <c r="B55" s="1" t="s">
        <v>50</v>
      </c>
      <c r="C55" s="46">
        <v>64</v>
      </c>
      <c r="E55" s="47"/>
    </row>
    <row r="56" spans="1:5">
      <c r="A56" s="11">
        <v>49</v>
      </c>
      <c r="B56" s="1" t="s">
        <v>51</v>
      </c>
      <c r="C56" s="46">
        <v>286</v>
      </c>
      <c r="E56" s="47"/>
    </row>
    <row r="57" spans="1:5">
      <c r="A57" s="11">
        <v>50</v>
      </c>
      <c r="B57" s="4" t="s">
        <v>52</v>
      </c>
      <c r="C57" s="2">
        <f>SUM(C8:C56)</f>
        <v>8256</v>
      </c>
      <c r="E57" s="47"/>
    </row>
    <row r="58" spans="1:5" ht="14.25">
      <c r="A58" s="8" t="s">
        <v>53</v>
      </c>
      <c r="B58" s="95" t="s">
        <v>56</v>
      </c>
      <c r="C58" s="96"/>
      <c r="E58" s="47"/>
    </row>
    <row r="59" spans="1:5">
      <c r="A59" s="11">
        <v>1</v>
      </c>
      <c r="B59" s="3" t="s">
        <v>57</v>
      </c>
      <c r="C59" s="46">
        <v>10</v>
      </c>
    </row>
    <row r="60" spans="1:5">
      <c r="A60" s="11">
        <v>2</v>
      </c>
      <c r="B60" s="1" t="s">
        <v>58</v>
      </c>
      <c r="C60" s="46">
        <v>124</v>
      </c>
    </row>
    <row r="61" spans="1:5">
      <c r="A61" s="11">
        <v>3</v>
      </c>
      <c r="B61" s="1" t="s">
        <v>59</v>
      </c>
      <c r="C61" s="46">
        <v>730</v>
      </c>
    </row>
    <row r="62" spans="1:5">
      <c r="A62" s="11">
        <v>4</v>
      </c>
      <c r="B62" s="1" t="s">
        <v>8</v>
      </c>
      <c r="C62" s="46">
        <v>81</v>
      </c>
    </row>
    <row r="63" spans="1:5">
      <c r="A63" s="11">
        <v>5</v>
      </c>
      <c r="B63" s="1" t="s">
        <v>60</v>
      </c>
      <c r="C63" s="46">
        <v>32</v>
      </c>
    </row>
    <row r="64" spans="1:5">
      <c r="A64" s="11">
        <v>6</v>
      </c>
      <c r="B64" s="1" t="s">
        <v>61</v>
      </c>
      <c r="C64" s="46">
        <v>29</v>
      </c>
    </row>
    <row r="65" spans="1:3">
      <c r="A65" s="11">
        <v>7</v>
      </c>
      <c r="B65" s="1" t="s">
        <v>62</v>
      </c>
      <c r="C65" s="46">
        <v>19</v>
      </c>
    </row>
    <row r="66" spans="1:3">
      <c r="A66" s="11">
        <v>8</v>
      </c>
      <c r="B66" s="1" t="s">
        <v>63</v>
      </c>
      <c r="C66" s="46">
        <v>170</v>
      </c>
    </row>
    <row r="67" spans="1:3">
      <c r="A67" s="11">
        <v>9</v>
      </c>
      <c r="B67" s="1" t="s">
        <v>64</v>
      </c>
      <c r="C67" s="46">
        <v>182</v>
      </c>
    </row>
    <row r="68" spans="1:3">
      <c r="A68" s="11">
        <v>10</v>
      </c>
      <c r="B68" s="1" t="s">
        <v>65</v>
      </c>
      <c r="C68" s="46">
        <v>399</v>
      </c>
    </row>
    <row r="69" spans="1:3">
      <c r="A69" s="11">
        <v>11</v>
      </c>
      <c r="B69" s="1" t="s">
        <v>66</v>
      </c>
      <c r="C69" s="46">
        <v>224</v>
      </c>
    </row>
    <row r="70" spans="1:3">
      <c r="A70" s="11">
        <v>12</v>
      </c>
      <c r="B70" s="1" t="s">
        <v>67</v>
      </c>
      <c r="C70" s="46">
        <v>250</v>
      </c>
    </row>
    <row r="71" spans="1:3">
      <c r="A71" s="11">
        <v>13</v>
      </c>
      <c r="B71" s="1" t="s">
        <v>68</v>
      </c>
      <c r="C71" s="46">
        <v>121</v>
      </c>
    </row>
    <row r="72" spans="1:3">
      <c r="A72" s="11">
        <v>14</v>
      </c>
      <c r="B72" s="1" t="s">
        <v>76</v>
      </c>
      <c r="C72" s="46">
        <v>206</v>
      </c>
    </row>
    <row r="73" spans="1:3">
      <c r="A73" s="11">
        <v>15</v>
      </c>
      <c r="B73" s="1" t="s">
        <v>77</v>
      </c>
      <c r="C73" s="46">
        <v>26</v>
      </c>
    </row>
    <row r="74" spans="1:3">
      <c r="A74" s="11">
        <v>16</v>
      </c>
      <c r="B74" s="1" t="s">
        <v>69</v>
      </c>
      <c r="C74" s="46">
        <v>120</v>
      </c>
    </row>
    <row r="75" spans="1:3">
      <c r="A75" s="11">
        <v>17</v>
      </c>
      <c r="B75" s="1" t="s">
        <v>70</v>
      </c>
      <c r="C75" s="46">
        <v>86</v>
      </c>
    </row>
    <row r="76" spans="1:3">
      <c r="A76" s="11">
        <v>18</v>
      </c>
      <c r="B76" s="1" t="s">
        <v>71</v>
      </c>
      <c r="C76" s="46">
        <v>220</v>
      </c>
    </row>
    <row r="77" spans="1:3">
      <c r="A77" s="11">
        <v>19</v>
      </c>
      <c r="B77" s="1" t="s">
        <v>72</v>
      </c>
      <c r="C77" s="46">
        <v>41</v>
      </c>
    </row>
    <row r="78" spans="1:3">
      <c r="A78" s="11">
        <v>20</v>
      </c>
      <c r="B78" s="1" t="s">
        <v>73</v>
      </c>
      <c r="C78" s="46">
        <v>48</v>
      </c>
    </row>
    <row r="79" spans="1:3">
      <c r="A79" s="11">
        <v>21</v>
      </c>
      <c r="B79" s="1" t="s">
        <v>74</v>
      </c>
      <c r="C79" s="46">
        <v>78</v>
      </c>
    </row>
    <row r="80" spans="1:3">
      <c r="A80" s="11">
        <v>22</v>
      </c>
      <c r="B80" s="1" t="s">
        <v>75</v>
      </c>
      <c r="C80" s="46">
        <v>18</v>
      </c>
    </row>
    <row r="81" spans="1:5">
      <c r="A81" s="11">
        <v>23</v>
      </c>
      <c r="B81" s="1" t="s">
        <v>78</v>
      </c>
      <c r="C81" s="46">
        <v>190</v>
      </c>
    </row>
    <row r="82" spans="1:5">
      <c r="A82" s="11">
        <v>24</v>
      </c>
      <c r="B82" s="1" t="s">
        <v>79</v>
      </c>
      <c r="C82" s="46">
        <v>422</v>
      </c>
    </row>
    <row r="83" spans="1:5">
      <c r="A83" s="11">
        <v>25</v>
      </c>
      <c r="B83" s="1" t="s">
        <v>80</v>
      </c>
      <c r="C83" s="46">
        <v>621</v>
      </c>
    </row>
    <row r="84" spans="1:5">
      <c r="A84" s="11">
        <v>26</v>
      </c>
      <c r="B84" s="1" t="s">
        <v>81</v>
      </c>
      <c r="C84" s="46">
        <v>100</v>
      </c>
      <c r="E84" s="44" t="s">
        <v>153</v>
      </c>
    </row>
    <row r="85" spans="1:5">
      <c r="A85" s="11">
        <v>27</v>
      </c>
      <c r="B85" s="1" t="s">
        <v>83</v>
      </c>
      <c r="C85" s="46">
        <v>140</v>
      </c>
    </row>
    <row r="86" spans="1:5">
      <c r="A86" s="11">
        <v>28</v>
      </c>
      <c r="B86" s="1" t="s">
        <v>82</v>
      </c>
      <c r="C86" s="46">
        <v>109</v>
      </c>
    </row>
    <row r="87" spans="1:5">
      <c r="A87" s="11">
        <v>29</v>
      </c>
      <c r="B87" s="1" t="s">
        <v>84</v>
      </c>
      <c r="C87" s="46">
        <v>104</v>
      </c>
    </row>
    <row r="88" spans="1:5">
      <c r="A88" s="11">
        <v>30</v>
      </c>
      <c r="B88" s="4" t="s">
        <v>52</v>
      </c>
      <c r="C88" s="2">
        <f>SUM(C59:C87)</f>
        <v>4900</v>
      </c>
    </row>
    <row r="89" spans="1:5" ht="26.25" customHeight="1">
      <c r="A89" s="8" t="s">
        <v>125</v>
      </c>
      <c r="B89" s="7" t="s">
        <v>85</v>
      </c>
      <c r="C89" s="49" t="s">
        <v>155</v>
      </c>
    </row>
    <row r="90" spans="1:5" ht="28.5">
      <c r="A90" s="13" t="s">
        <v>86</v>
      </c>
      <c r="B90" s="17" t="s">
        <v>87</v>
      </c>
      <c r="C90" s="97" t="s">
        <v>139</v>
      </c>
    </row>
    <row r="91" spans="1:5" ht="30" customHeight="1">
      <c r="A91" s="8" t="s">
        <v>88</v>
      </c>
      <c r="B91" s="7" t="s">
        <v>89</v>
      </c>
      <c r="C91" s="77">
        <v>0.1249</v>
      </c>
    </row>
    <row r="92" spans="1:5" ht="20.25" customHeight="1">
      <c r="A92" s="8" t="s">
        <v>90</v>
      </c>
      <c r="B92" s="32" t="s">
        <v>91</v>
      </c>
      <c r="C92" s="70" t="s">
        <v>156</v>
      </c>
    </row>
    <row r="93" spans="1:5" ht="21" customHeight="1">
      <c r="A93" s="8" t="s">
        <v>92</v>
      </c>
      <c r="B93" s="87" t="s">
        <v>93</v>
      </c>
      <c r="C93" s="87"/>
      <c r="D93" s="87"/>
      <c r="E93" s="87"/>
    </row>
    <row r="94" spans="1:5" ht="52.5" customHeight="1">
      <c r="A94" s="29" t="s">
        <v>0</v>
      </c>
      <c r="B94" s="30" t="s">
        <v>140</v>
      </c>
      <c r="C94" s="56" t="s">
        <v>141</v>
      </c>
      <c r="D94" s="57" t="s">
        <v>142</v>
      </c>
      <c r="E94" s="58" t="s">
        <v>143</v>
      </c>
    </row>
    <row r="95" spans="1:5">
      <c r="A95" s="11">
        <v>1</v>
      </c>
      <c r="B95" s="5" t="s">
        <v>10</v>
      </c>
      <c r="C95" s="46">
        <v>489</v>
      </c>
      <c r="D95" s="26">
        <v>365</v>
      </c>
      <c r="E95" s="53">
        <f>D95/C95*100</f>
        <v>74.642126789366046</v>
      </c>
    </row>
    <row r="96" spans="1:5">
      <c r="A96" s="11">
        <v>2</v>
      </c>
      <c r="B96" s="5" t="s">
        <v>97</v>
      </c>
      <c r="C96" s="46">
        <v>16</v>
      </c>
      <c r="D96" s="26">
        <v>11</v>
      </c>
      <c r="E96" s="53">
        <f t="shared" ref="E96:E106" si="0">D96/C96*100</f>
        <v>68.75</v>
      </c>
    </row>
    <row r="97" spans="1:6">
      <c r="A97" s="11">
        <v>3</v>
      </c>
      <c r="B97" s="6" t="s">
        <v>98</v>
      </c>
      <c r="C97" s="46">
        <v>85</v>
      </c>
      <c r="D97" s="26">
        <v>77</v>
      </c>
      <c r="E97" s="53">
        <f t="shared" si="0"/>
        <v>90.588235294117652</v>
      </c>
    </row>
    <row r="98" spans="1:6">
      <c r="A98" s="11">
        <v>4</v>
      </c>
      <c r="B98" s="6" t="s">
        <v>99</v>
      </c>
      <c r="C98" s="46">
        <v>31</v>
      </c>
      <c r="D98" s="26">
        <v>30</v>
      </c>
      <c r="E98" s="53">
        <f t="shared" si="0"/>
        <v>96.774193548387103</v>
      </c>
    </row>
    <row r="99" spans="1:6">
      <c r="A99" s="11">
        <v>5</v>
      </c>
      <c r="B99" s="5" t="s">
        <v>100</v>
      </c>
      <c r="C99" s="46">
        <v>124</v>
      </c>
      <c r="D99" s="26">
        <v>82</v>
      </c>
      <c r="E99" s="53">
        <f t="shared" si="0"/>
        <v>66.129032258064512</v>
      </c>
    </row>
    <row r="100" spans="1:6">
      <c r="A100" s="11">
        <v>6</v>
      </c>
      <c r="B100" s="6" t="s">
        <v>101</v>
      </c>
      <c r="C100" s="46">
        <v>74</v>
      </c>
      <c r="D100" s="26">
        <v>18</v>
      </c>
      <c r="E100" s="53">
        <f t="shared" si="0"/>
        <v>24.324324324324326</v>
      </c>
    </row>
    <row r="101" spans="1:6">
      <c r="A101" s="11">
        <v>7</v>
      </c>
      <c r="B101" s="5" t="s">
        <v>102</v>
      </c>
      <c r="C101" s="46">
        <v>475</v>
      </c>
      <c r="D101" s="26">
        <v>226</v>
      </c>
      <c r="E101" s="53">
        <f t="shared" si="0"/>
        <v>47.578947368421055</v>
      </c>
    </row>
    <row r="102" spans="1:6">
      <c r="A102" s="11">
        <v>8</v>
      </c>
      <c r="B102" s="5" t="s">
        <v>103</v>
      </c>
      <c r="C102" s="46">
        <v>357</v>
      </c>
      <c r="D102" s="26">
        <v>182</v>
      </c>
      <c r="E102" s="53">
        <f t="shared" si="0"/>
        <v>50.980392156862742</v>
      </c>
    </row>
    <row r="103" spans="1:6">
      <c r="A103" s="11">
        <v>9</v>
      </c>
      <c r="B103" s="5" t="s">
        <v>104</v>
      </c>
      <c r="C103" s="46">
        <v>155</v>
      </c>
      <c r="D103" s="26">
        <v>66</v>
      </c>
      <c r="E103" s="53">
        <f t="shared" si="0"/>
        <v>42.58064516129032</v>
      </c>
    </row>
    <row r="104" spans="1:6">
      <c r="A104" s="11">
        <v>10</v>
      </c>
      <c r="B104" s="6" t="s">
        <v>105</v>
      </c>
      <c r="C104" s="46">
        <v>15</v>
      </c>
      <c r="D104" s="26">
        <v>4</v>
      </c>
      <c r="E104" s="53">
        <f t="shared" si="0"/>
        <v>26.666666666666668</v>
      </c>
    </row>
    <row r="105" spans="1:6">
      <c r="A105" s="11">
        <v>11</v>
      </c>
      <c r="B105" s="6" t="s">
        <v>106</v>
      </c>
      <c r="C105" s="46">
        <v>98</v>
      </c>
      <c r="D105" s="26">
        <v>69</v>
      </c>
      <c r="E105" s="53">
        <f t="shared" si="0"/>
        <v>70.408163265306129</v>
      </c>
    </row>
    <row r="106" spans="1:6">
      <c r="A106" s="11">
        <v>12</v>
      </c>
      <c r="B106" s="5" t="s">
        <v>37</v>
      </c>
      <c r="C106" s="46">
        <v>25</v>
      </c>
      <c r="D106" s="26">
        <v>0</v>
      </c>
      <c r="E106" s="53">
        <f t="shared" si="0"/>
        <v>0</v>
      </c>
    </row>
    <row r="107" spans="1:6">
      <c r="A107" s="11">
        <v>13</v>
      </c>
      <c r="B107" s="6" t="s">
        <v>107</v>
      </c>
      <c r="C107" s="50">
        <v>0</v>
      </c>
      <c r="D107" s="46">
        <v>0</v>
      </c>
      <c r="E107" s="54">
        <v>0</v>
      </c>
    </row>
    <row r="108" spans="1:6">
      <c r="A108" s="11">
        <v>14</v>
      </c>
      <c r="B108" s="5" t="s">
        <v>108</v>
      </c>
      <c r="C108" s="46">
        <v>362</v>
      </c>
      <c r="D108" s="26">
        <v>323</v>
      </c>
      <c r="E108" s="53">
        <f>D108/C108*100</f>
        <v>89.226519337016569</v>
      </c>
    </row>
    <row r="109" spans="1:6" ht="13.5" customHeight="1">
      <c r="A109" s="11">
        <v>15</v>
      </c>
      <c r="B109" s="6" t="s">
        <v>51</v>
      </c>
      <c r="C109" s="46">
        <v>286</v>
      </c>
      <c r="D109" s="26">
        <v>219</v>
      </c>
      <c r="E109" s="53">
        <f>D109/C109*100</f>
        <v>76.573426573426573</v>
      </c>
      <c r="F109" s="28"/>
    </row>
    <row r="110" spans="1:6" ht="13.5" customHeight="1">
      <c r="A110" s="11">
        <v>16</v>
      </c>
      <c r="B110" s="31" t="s">
        <v>52</v>
      </c>
      <c r="C110" s="51">
        <f>SUM(C95:C109)</f>
        <v>2592</v>
      </c>
      <c r="D110" s="52">
        <f>SUM(D95:D109)</f>
        <v>1672</v>
      </c>
      <c r="E110" s="55">
        <f>D110/C110*100</f>
        <v>64.506172839506178</v>
      </c>
      <c r="F110" s="28"/>
    </row>
    <row r="111" spans="1:6" ht="21" customHeight="1">
      <c r="A111" s="8" t="s">
        <v>94</v>
      </c>
      <c r="B111" s="7" t="s">
        <v>95</v>
      </c>
      <c r="C111" s="85">
        <v>2031.93</v>
      </c>
      <c r="E111" s="10"/>
    </row>
    <row r="112" spans="1:6">
      <c r="A112" s="11">
        <v>1</v>
      </c>
      <c r="B112" s="5" t="s">
        <v>10</v>
      </c>
      <c r="C112" s="54">
        <v>690.48</v>
      </c>
      <c r="E112" s="10"/>
    </row>
    <row r="113" spans="1:5">
      <c r="A113" s="11">
        <v>2</v>
      </c>
      <c r="B113" s="5" t="s">
        <v>97</v>
      </c>
      <c r="C113" s="54">
        <v>16.420000000000002</v>
      </c>
      <c r="E113" s="10"/>
    </row>
    <row r="114" spans="1:5">
      <c r="A114" s="11">
        <v>3</v>
      </c>
      <c r="B114" s="6" t="s">
        <v>98</v>
      </c>
      <c r="C114" s="54">
        <v>74</v>
      </c>
      <c r="E114" s="10"/>
    </row>
    <row r="115" spans="1:5">
      <c r="A115" s="11">
        <v>4</v>
      </c>
      <c r="B115" s="6" t="s">
        <v>99</v>
      </c>
      <c r="C115" s="54">
        <v>32.83</v>
      </c>
      <c r="E115" s="10"/>
    </row>
    <row r="116" spans="1:5">
      <c r="A116" s="11">
        <v>5</v>
      </c>
      <c r="B116" s="5" t="s">
        <v>100</v>
      </c>
      <c r="C116" s="54">
        <v>85.5</v>
      </c>
      <c r="E116" s="10"/>
    </row>
    <row r="117" spans="1:5">
      <c r="A117" s="11">
        <v>6</v>
      </c>
      <c r="B117" s="6" t="s">
        <v>101</v>
      </c>
      <c r="C117" s="54">
        <v>1.07</v>
      </c>
      <c r="E117" s="10"/>
    </row>
    <row r="118" spans="1:5">
      <c r="A118" s="11">
        <v>7</v>
      </c>
      <c r="B118" s="5" t="s">
        <v>102</v>
      </c>
      <c r="C118" s="54">
        <v>113.23</v>
      </c>
      <c r="E118" s="10"/>
    </row>
    <row r="119" spans="1:5">
      <c r="A119" s="11">
        <v>8</v>
      </c>
      <c r="B119" s="5" t="s">
        <v>103</v>
      </c>
      <c r="C119" s="54">
        <v>131.27000000000001</v>
      </c>
      <c r="E119" s="10"/>
    </row>
    <row r="120" spans="1:5">
      <c r="A120" s="11">
        <v>9</v>
      </c>
      <c r="B120" s="5" t="s">
        <v>104</v>
      </c>
      <c r="C120" s="54">
        <v>117.12</v>
      </c>
      <c r="E120" s="10"/>
    </row>
    <row r="121" spans="1:5">
      <c r="A121" s="11">
        <v>10</v>
      </c>
      <c r="B121" s="6" t="s">
        <v>105</v>
      </c>
      <c r="C121" s="54">
        <v>2.08</v>
      </c>
      <c r="E121" s="10"/>
    </row>
    <row r="122" spans="1:5">
      <c r="A122" s="11">
        <v>11</v>
      </c>
      <c r="B122" s="6" t="s">
        <v>106</v>
      </c>
      <c r="C122" s="54">
        <v>58.33</v>
      </c>
      <c r="E122" s="10"/>
    </row>
    <row r="123" spans="1:5">
      <c r="A123" s="11">
        <v>12</v>
      </c>
      <c r="B123" s="5" t="s">
        <v>37</v>
      </c>
      <c r="C123" s="54">
        <v>0</v>
      </c>
      <c r="E123" s="10"/>
    </row>
    <row r="124" spans="1:5">
      <c r="A124" s="11">
        <v>13</v>
      </c>
      <c r="B124" s="6" t="s">
        <v>107</v>
      </c>
      <c r="C124" s="54">
        <v>0</v>
      </c>
      <c r="E124" s="10"/>
    </row>
    <row r="125" spans="1:5">
      <c r="A125" s="11">
        <v>14</v>
      </c>
      <c r="B125" s="5" t="s">
        <v>108</v>
      </c>
      <c r="C125" s="54">
        <v>588.02</v>
      </c>
      <c r="E125" s="10"/>
    </row>
    <row r="126" spans="1:5">
      <c r="A126" s="11">
        <v>15</v>
      </c>
      <c r="B126" s="6" t="s">
        <v>51</v>
      </c>
      <c r="C126" s="54">
        <v>121.58</v>
      </c>
      <c r="E126" s="10"/>
    </row>
    <row r="127" spans="1:5" ht="15.75" customHeight="1">
      <c r="A127" s="8" t="s">
        <v>96</v>
      </c>
      <c r="B127" s="7" t="s">
        <v>109</v>
      </c>
      <c r="C127" s="74">
        <v>27945</v>
      </c>
      <c r="E127" s="10"/>
    </row>
    <row r="128" spans="1:5">
      <c r="A128" s="14">
        <v>1</v>
      </c>
      <c r="B128" s="99" t="s">
        <v>136</v>
      </c>
      <c r="C128" s="98">
        <v>17604</v>
      </c>
      <c r="E128" s="10"/>
    </row>
    <row r="129" spans="1:5">
      <c r="A129" s="14">
        <v>2</v>
      </c>
      <c r="B129" s="100" t="s">
        <v>137</v>
      </c>
      <c r="C129" s="98">
        <v>9236</v>
      </c>
      <c r="E129" s="10"/>
    </row>
    <row r="130" spans="1:5">
      <c r="A130" s="14">
        <v>3</v>
      </c>
      <c r="B130" s="101" t="s">
        <v>138</v>
      </c>
      <c r="C130" s="98">
        <v>1105</v>
      </c>
      <c r="D130" s="23"/>
    </row>
    <row r="131" spans="1:5" ht="28.5">
      <c r="A131" s="8" t="s">
        <v>111</v>
      </c>
      <c r="B131" s="7" t="s">
        <v>110</v>
      </c>
      <c r="C131" s="74">
        <v>7909</v>
      </c>
    </row>
    <row r="132" spans="1:5">
      <c r="A132" s="14">
        <v>1</v>
      </c>
      <c r="B132" s="99" t="s">
        <v>136</v>
      </c>
      <c r="C132" s="98">
        <v>5742</v>
      </c>
    </row>
    <row r="133" spans="1:5">
      <c r="A133" s="14">
        <v>2</v>
      </c>
      <c r="B133" s="100" t="s">
        <v>137</v>
      </c>
      <c r="C133" s="98">
        <v>1942</v>
      </c>
    </row>
    <row r="134" spans="1:5">
      <c r="A134" s="14">
        <v>3</v>
      </c>
      <c r="B134" s="99" t="s">
        <v>138</v>
      </c>
      <c r="C134" s="45">
        <v>225</v>
      </c>
      <c r="D134" s="23"/>
    </row>
    <row r="135" spans="1:5" ht="33" customHeight="1">
      <c r="A135" s="15" t="s">
        <v>113</v>
      </c>
      <c r="B135" s="25" t="s">
        <v>112</v>
      </c>
      <c r="C135" s="40"/>
    </row>
    <row r="136" spans="1:5" ht="31.5">
      <c r="A136" s="21">
        <v>1</v>
      </c>
      <c r="B136" s="22" t="s">
        <v>135</v>
      </c>
      <c r="C136" s="76">
        <v>20308</v>
      </c>
    </row>
    <row r="137" spans="1:5">
      <c r="A137" s="14">
        <v>1</v>
      </c>
      <c r="B137" s="16" t="s">
        <v>123</v>
      </c>
      <c r="C137" s="98">
        <v>14046</v>
      </c>
      <c r="D137" s="23"/>
    </row>
    <row r="138" spans="1:5">
      <c r="A138" s="14">
        <v>2</v>
      </c>
      <c r="B138" s="16" t="s">
        <v>122</v>
      </c>
      <c r="C138" s="98">
        <v>683</v>
      </c>
    </row>
    <row r="139" spans="1:5">
      <c r="A139" s="14">
        <v>3</v>
      </c>
      <c r="B139" s="16" t="s">
        <v>120</v>
      </c>
      <c r="C139" s="98">
        <v>5092</v>
      </c>
    </row>
    <row r="140" spans="1:5">
      <c r="A140" s="14">
        <v>4</v>
      </c>
      <c r="B140" s="16" t="s">
        <v>121</v>
      </c>
      <c r="C140" s="98">
        <v>487</v>
      </c>
    </row>
    <row r="141" spans="1:5" ht="14.25">
      <c r="A141" s="15" t="s">
        <v>116</v>
      </c>
      <c r="B141" s="33" t="s">
        <v>115</v>
      </c>
      <c r="C141" s="41"/>
    </row>
    <row r="142" spans="1:5" ht="14.25">
      <c r="A142" s="13">
        <v>1</v>
      </c>
      <c r="B142" s="88" t="s">
        <v>117</v>
      </c>
      <c r="C142" s="89"/>
      <c r="D142" s="89"/>
      <c r="E142" s="90"/>
    </row>
    <row r="143" spans="1:5" ht="24">
      <c r="A143" s="34" t="s">
        <v>0</v>
      </c>
      <c r="B143" s="30" t="s">
        <v>140</v>
      </c>
      <c r="C143" s="71" t="s">
        <v>144</v>
      </c>
      <c r="D143" s="81" t="s">
        <v>145</v>
      </c>
      <c r="E143" s="82" t="s">
        <v>146</v>
      </c>
    </row>
    <row r="144" spans="1:5">
      <c r="A144" s="35">
        <v>1</v>
      </c>
      <c r="B144" s="1" t="s">
        <v>3</v>
      </c>
      <c r="C144" s="59">
        <v>0</v>
      </c>
      <c r="D144" s="79">
        <v>22</v>
      </c>
      <c r="E144" s="54">
        <v>0</v>
      </c>
    </row>
    <row r="145" spans="1:5">
      <c r="A145" s="11">
        <v>2</v>
      </c>
      <c r="B145" s="1" t="s">
        <v>4</v>
      </c>
      <c r="C145" s="60">
        <v>9</v>
      </c>
      <c r="D145" s="79">
        <v>0</v>
      </c>
      <c r="E145" s="54">
        <f t="shared" ref="E145:E193" si="1">D145/C145*100</f>
        <v>0</v>
      </c>
    </row>
    <row r="146" spans="1:5">
      <c r="A146" s="11">
        <v>3</v>
      </c>
      <c r="B146" s="1" t="s">
        <v>5</v>
      </c>
      <c r="C146" s="60">
        <v>432</v>
      </c>
      <c r="D146" s="79">
        <v>15</v>
      </c>
      <c r="E146" s="54">
        <f t="shared" si="1"/>
        <v>3.4722222222222223</v>
      </c>
    </row>
    <row r="147" spans="1:5">
      <c r="A147" s="11">
        <v>4</v>
      </c>
      <c r="B147" s="1" t="s">
        <v>6</v>
      </c>
      <c r="C147" s="60">
        <v>0</v>
      </c>
      <c r="D147" s="79">
        <v>0</v>
      </c>
      <c r="E147" s="54">
        <v>0</v>
      </c>
    </row>
    <row r="148" spans="1:5">
      <c r="A148" s="11">
        <v>5</v>
      </c>
      <c r="B148" s="1" t="s">
        <v>7</v>
      </c>
      <c r="C148" s="60">
        <v>37</v>
      </c>
      <c r="D148" s="79">
        <v>0</v>
      </c>
      <c r="E148" s="54">
        <f t="shared" si="1"/>
        <v>0</v>
      </c>
    </row>
    <row r="149" spans="1:5">
      <c r="A149" s="11">
        <v>6</v>
      </c>
      <c r="B149" s="1" t="s">
        <v>8</v>
      </c>
      <c r="C149" s="60">
        <v>460</v>
      </c>
      <c r="D149" s="79">
        <v>12</v>
      </c>
      <c r="E149" s="54">
        <f t="shared" si="1"/>
        <v>2.6086956521739131</v>
      </c>
    </row>
    <row r="150" spans="1:5">
      <c r="A150" s="11">
        <v>7</v>
      </c>
      <c r="B150" s="1" t="s">
        <v>9</v>
      </c>
      <c r="C150" s="60">
        <v>0</v>
      </c>
      <c r="D150" s="79">
        <v>0</v>
      </c>
      <c r="E150" s="54">
        <v>0</v>
      </c>
    </row>
    <row r="151" spans="1:5">
      <c r="A151" s="11">
        <v>8</v>
      </c>
      <c r="B151" s="1" t="s">
        <v>10</v>
      </c>
      <c r="C151" s="60">
        <v>489</v>
      </c>
      <c r="D151" s="79">
        <v>18</v>
      </c>
      <c r="E151" s="54">
        <f t="shared" si="1"/>
        <v>3.6809815950920246</v>
      </c>
    </row>
    <row r="152" spans="1:5">
      <c r="A152" s="11">
        <v>9</v>
      </c>
      <c r="B152" s="1" t="s">
        <v>11</v>
      </c>
      <c r="C152" s="60">
        <v>16</v>
      </c>
      <c r="D152" s="79">
        <v>0</v>
      </c>
      <c r="E152" s="54">
        <f t="shared" si="1"/>
        <v>0</v>
      </c>
    </row>
    <row r="153" spans="1:5">
      <c r="A153" s="11">
        <v>10</v>
      </c>
      <c r="B153" s="1" t="s">
        <v>12</v>
      </c>
      <c r="C153" s="60">
        <v>124</v>
      </c>
      <c r="D153" s="79">
        <v>0</v>
      </c>
      <c r="E153" s="54">
        <f t="shared" si="1"/>
        <v>0</v>
      </c>
    </row>
    <row r="154" spans="1:5">
      <c r="A154" s="11">
        <v>11</v>
      </c>
      <c r="B154" s="1" t="s">
        <v>13</v>
      </c>
      <c r="C154" s="60">
        <v>85</v>
      </c>
      <c r="D154" s="79">
        <v>3</v>
      </c>
      <c r="E154" s="54">
        <f t="shared" si="1"/>
        <v>3.5294117647058822</v>
      </c>
    </row>
    <row r="155" spans="1:5">
      <c r="A155" s="11">
        <v>12</v>
      </c>
      <c r="B155" s="1" t="s">
        <v>14</v>
      </c>
      <c r="C155" s="60">
        <v>31</v>
      </c>
      <c r="D155" s="79">
        <v>4</v>
      </c>
      <c r="E155" s="54">
        <f t="shared" si="1"/>
        <v>12.903225806451612</v>
      </c>
    </row>
    <row r="156" spans="1:5">
      <c r="A156" s="11">
        <v>13</v>
      </c>
      <c r="B156" s="1" t="s">
        <v>15</v>
      </c>
      <c r="C156" s="60">
        <v>74</v>
      </c>
      <c r="D156" s="79">
        <v>0</v>
      </c>
      <c r="E156" s="54">
        <f t="shared" si="1"/>
        <v>0</v>
      </c>
    </row>
    <row r="157" spans="1:5">
      <c r="A157" s="11">
        <v>14</v>
      </c>
      <c r="B157" s="1" t="s">
        <v>16</v>
      </c>
      <c r="C157" s="60">
        <v>110</v>
      </c>
      <c r="D157" s="79">
        <v>0</v>
      </c>
      <c r="E157" s="54">
        <f t="shared" si="1"/>
        <v>0</v>
      </c>
    </row>
    <row r="158" spans="1:5">
      <c r="A158" s="11">
        <v>15</v>
      </c>
      <c r="B158" s="1" t="s">
        <v>17</v>
      </c>
      <c r="C158" s="60">
        <v>161</v>
      </c>
      <c r="D158" s="79">
        <v>0</v>
      </c>
      <c r="E158" s="54">
        <f t="shared" si="1"/>
        <v>0</v>
      </c>
    </row>
    <row r="159" spans="1:5">
      <c r="A159" s="11">
        <v>16</v>
      </c>
      <c r="B159" s="1" t="s">
        <v>18</v>
      </c>
      <c r="C159" s="60">
        <v>75</v>
      </c>
      <c r="D159" s="79">
        <v>0</v>
      </c>
      <c r="E159" s="54">
        <f t="shared" si="1"/>
        <v>0</v>
      </c>
    </row>
    <row r="160" spans="1:5">
      <c r="A160" s="11">
        <v>17</v>
      </c>
      <c r="B160" s="1" t="s">
        <v>19</v>
      </c>
      <c r="C160" s="60">
        <v>371</v>
      </c>
      <c r="D160" s="79">
        <v>4</v>
      </c>
      <c r="E160" s="54">
        <f t="shared" si="1"/>
        <v>1.0781671159029651</v>
      </c>
    </row>
    <row r="161" spans="1:5">
      <c r="A161" s="11">
        <v>18</v>
      </c>
      <c r="B161" s="1" t="s">
        <v>20</v>
      </c>
      <c r="C161" s="60">
        <v>526</v>
      </c>
      <c r="D161" s="79">
        <v>8</v>
      </c>
      <c r="E161" s="54">
        <f t="shared" si="1"/>
        <v>1.520912547528517</v>
      </c>
    </row>
    <row r="162" spans="1:5">
      <c r="A162" s="11">
        <v>19</v>
      </c>
      <c r="B162" s="1" t="s">
        <v>21</v>
      </c>
      <c r="C162" s="60">
        <v>120</v>
      </c>
      <c r="D162" s="79">
        <v>1</v>
      </c>
      <c r="E162" s="54">
        <f t="shared" si="1"/>
        <v>0.83333333333333337</v>
      </c>
    </row>
    <row r="163" spans="1:5">
      <c r="A163" s="11">
        <v>20</v>
      </c>
      <c r="B163" s="1" t="s">
        <v>22</v>
      </c>
      <c r="C163" s="60">
        <v>65</v>
      </c>
      <c r="D163" s="79">
        <v>0</v>
      </c>
      <c r="E163" s="54">
        <f t="shared" si="1"/>
        <v>0</v>
      </c>
    </row>
    <row r="164" spans="1:5">
      <c r="A164" s="11">
        <v>21</v>
      </c>
      <c r="B164" s="1" t="s">
        <v>23</v>
      </c>
      <c r="C164" s="60">
        <v>170</v>
      </c>
      <c r="D164" s="79">
        <v>3</v>
      </c>
      <c r="E164" s="54">
        <f t="shared" si="1"/>
        <v>1.7647058823529411</v>
      </c>
    </row>
    <row r="165" spans="1:5">
      <c r="A165" s="11">
        <v>22</v>
      </c>
      <c r="B165" s="1" t="s">
        <v>24</v>
      </c>
      <c r="C165" s="60">
        <v>0</v>
      </c>
      <c r="D165" s="79">
        <v>0</v>
      </c>
      <c r="E165" s="54">
        <v>0</v>
      </c>
    </row>
    <row r="166" spans="1:5">
      <c r="A166" s="11">
        <v>23</v>
      </c>
      <c r="B166" s="1" t="s">
        <v>25</v>
      </c>
      <c r="C166" s="60">
        <v>201</v>
      </c>
      <c r="D166" s="79">
        <v>0</v>
      </c>
      <c r="E166" s="54">
        <f t="shared" si="1"/>
        <v>0</v>
      </c>
    </row>
    <row r="167" spans="1:5">
      <c r="A167" s="11">
        <v>24</v>
      </c>
      <c r="B167" s="1" t="s">
        <v>26</v>
      </c>
      <c r="C167" s="60">
        <v>0</v>
      </c>
      <c r="D167" s="79">
        <v>0</v>
      </c>
      <c r="E167" s="54">
        <v>0</v>
      </c>
    </row>
    <row r="168" spans="1:5">
      <c r="A168" s="11">
        <v>25</v>
      </c>
      <c r="B168" s="1" t="s">
        <v>27</v>
      </c>
      <c r="C168" s="60">
        <v>29</v>
      </c>
      <c r="D168" s="79">
        <v>0</v>
      </c>
      <c r="E168" s="54">
        <f t="shared" si="1"/>
        <v>0</v>
      </c>
    </row>
    <row r="169" spans="1:5">
      <c r="A169" s="11">
        <v>26</v>
      </c>
      <c r="B169" s="1" t="s">
        <v>28</v>
      </c>
      <c r="C169" s="60">
        <v>433</v>
      </c>
      <c r="D169" s="79">
        <v>11</v>
      </c>
      <c r="E169" s="54">
        <f t="shared" si="1"/>
        <v>2.5404157043879905</v>
      </c>
    </row>
    <row r="170" spans="1:5">
      <c r="A170" s="11">
        <v>27</v>
      </c>
      <c r="B170" s="1" t="s">
        <v>29</v>
      </c>
      <c r="C170" s="60">
        <v>34</v>
      </c>
      <c r="D170" s="79">
        <v>3</v>
      </c>
      <c r="E170" s="54">
        <f t="shared" si="1"/>
        <v>8.8235294117647065</v>
      </c>
    </row>
    <row r="171" spans="1:5">
      <c r="A171" s="11">
        <v>28</v>
      </c>
      <c r="B171" s="1" t="s">
        <v>30</v>
      </c>
      <c r="C171" s="60">
        <v>0</v>
      </c>
      <c r="D171" s="79">
        <v>0</v>
      </c>
      <c r="E171" s="54">
        <v>0</v>
      </c>
    </row>
    <row r="172" spans="1:5">
      <c r="A172" s="11">
        <v>29</v>
      </c>
      <c r="B172" s="1" t="s">
        <v>31</v>
      </c>
      <c r="C172" s="60">
        <v>96</v>
      </c>
      <c r="D172" s="79">
        <v>0</v>
      </c>
      <c r="E172" s="54">
        <f t="shared" si="1"/>
        <v>0</v>
      </c>
    </row>
    <row r="173" spans="1:5">
      <c r="A173" s="11">
        <v>30</v>
      </c>
      <c r="B173" s="1" t="s">
        <v>32</v>
      </c>
      <c r="C173" s="60">
        <v>475</v>
      </c>
      <c r="D173" s="79">
        <v>2</v>
      </c>
      <c r="E173" s="54">
        <f t="shared" si="1"/>
        <v>0.42105263157894735</v>
      </c>
    </row>
    <row r="174" spans="1:5">
      <c r="A174" s="11">
        <v>31</v>
      </c>
      <c r="B174" s="1" t="s">
        <v>33</v>
      </c>
      <c r="C174" s="60">
        <v>357</v>
      </c>
      <c r="D174" s="79">
        <v>1</v>
      </c>
      <c r="E174" s="54">
        <f t="shared" si="1"/>
        <v>0.28011204481792717</v>
      </c>
    </row>
    <row r="175" spans="1:5">
      <c r="A175" s="11">
        <v>32</v>
      </c>
      <c r="B175" s="1" t="s">
        <v>34</v>
      </c>
      <c r="C175" s="60">
        <v>155</v>
      </c>
      <c r="D175" s="79">
        <v>0</v>
      </c>
      <c r="E175" s="54">
        <f t="shared" si="1"/>
        <v>0</v>
      </c>
    </row>
    <row r="176" spans="1:5">
      <c r="A176" s="11">
        <v>33</v>
      </c>
      <c r="B176" s="1" t="s">
        <v>35</v>
      </c>
      <c r="C176" s="60">
        <v>15</v>
      </c>
      <c r="D176" s="79">
        <v>0</v>
      </c>
      <c r="E176" s="54">
        <f t="shared" si="1"/>
        <v>0</v>
      </c>
    </row>
    <row r="177" spans="1:5">
      <c r="A177" s="11">
        <v>34</v>
      </c>
      <c r="B177" s="1" t="s">
        <v>36</v>
      </c>
      <c r="C177" s="60">
        <v>98</v>
      </c>
      <c r="D177" s="79">
        <v>0</v>
      </c>
      <c r="E177" s="54">
        <f t="shared" si="1"/>
        <v>0</v>
      </c>
    </row>
    <row r="178" spans="1:5">
      <c r="A178" s="11">
        <v>35</v>
      </c>
      <c r="B178" s="1" t="s">
        <v>37</v>
      </c>
      <c r="C178" s="60">
        <v>25</v>
      </c>
      <c r="D178" s="79">
        <v>0</v>
      </c>
      <c r="E178" s="54">
        <f t="shared" si="1"/>
        <v>0</v>
      </c>
    </row>
    <row r="179" spans="1:5">
      <c r="A179" s="11">
        <v>36</v>
      </c>
      <c r="B179" s="1" t="s">
        <v>38</v>
      </c>
      <c r="C179" s="60">
        <v>0</v>
      </c>
      <c r="D179" s="79">
        <v>0</v>
      </c>
      <c r="E179" s="54">
        <v>0</v>
      </c>
    </row>
    <row r="180" spans="1:5">
      <c r="A180" s="11">
        <v>37</v>
      </c>
      <c r="B180" s="1" t="s">
        <v>39</v>
      </c>
      <c r="C180" s="60">
        <v>464</v>
      </c>
      <c r="D180" s="80">
        <v>11</v>
      </c>
      <c r="E180" s="54">
        <f t="shared" si="1"/>
        <v>2.3706896551724137</v>
      </c>
    </row>
    <row r="181" spans="1:5">
      <c r="A181" s="11">
        <v>38</v>
      </c>
      <c r="B181" s="1" t="s">
        <v>40</v>
      </c>
      <c r="C181" s="60">
        <v>362</v>
      </c>
      <c r="D181" s="79">
        <v>2</v>
      </c>
      <c r="E181" s="54">
        <f t="shared" si="1"/>
        <v>0.55248618784530379</v>
      </c>
    </row>
    <row r="182" spans="1:5">
      <c r="A182" s="11">
        <v>39</v>
      </c>
      <c r="B182" s="1" t="s">
        <v>41</v>
      </c>
      <c r="C182" s="60">
        <v>683</v>
      </c>
      <c r="D182" s="79">
        <v>1</v>
      </c>
      <c r="E182" s="54">
        <f t="shared" si="1"/>
        <v>0.14641288433382138</v>
      </c>
    </row>
    <row r="183" spans="1:5">
      <c r="A183" s="11">
        <v>40</v>
      </c>
      <c r="B183" s="1" t="s">
        <v>42</v>
      </c>
      <c r="C183" s="60">
        <v>0</v>
      </c>
      <c r="D183" s="79">
        <v>0</v>
      </c>
      <c r="E183" s="54">
        <v>0</v>
      </c>
    </row>
    <row r="184" spans="1:5">
      <c r="A184" s="11">
        <v>41</v>
      </c>
      <c r="B184" s="1" t="s">
        <v>43</v>
      </c>
      <c r="C184" s="60">
        <v>439</v>
      </c>
      <c r="D184" s="79">
        <v>1</v>
      </c>
      <c r="E184" s="54">
        <f t="shared" si="1"/>
        <v>0.22779043280182232</v>
      </c>
    </row>
    <row r="185" spans="1:5">
      <c r="A185" s="11">
        <v>42</v>
      </c>
      <c r="B185" s="1" t="s">
        <v>44</v>
      </c>
      <c r="C185" s="60">
        <v>40</v>
      </c>
      <c r="D185" s="79">
        <v>0</v>
      </c>
      <c r="E185" s="54">
        <f t="shared" si="1"/>
        <v>0</v>
      </c>
    </row>
    <row r="186" spans="1:5">
      <c r="A186" s="11">
        <v>43</v>
      </c>
      <c r="B186" s="1" t="s">
        <v>45</v>
      </c>
      <c r="C186" s="60">
        <v>0</v>
      </c>
      <c r="D186" s="79">
        <v>0</v>
      </c>
      <c r="E186" s="54">
        <v>0</v>
      </c>
    </row>
    <row r="187" spans="1:5">
      <c r="A187" s="11">
        <v>44</v>
      </c>
      <c r="B187" s="1" t="s">
        <v>46</v>
      </c>
      <c r="C187" s="60">
        <v>41</v>
      </c>
      <c r="D187" s="79">
        <v>0</v>
      </c>
      <c r="E187" s="54">
        <f t="shared" si="1"/>
        <v>0</v>
      </c>
    </row>
    <row r="188" spans="1:5" ht="15.75" customHeight="1">
      <c r="A188" s="11">
        <v>45</v>
      </c>
      <c r="B188" s="1" t="s">
        <v>47</v>
      </c>
      <c r="C188" s="60">
        <v>381</v>
      </c>
      <c r="D188" s="79">
        <v>0</v>
      </c>
      <c r="E188" s="54">
        <f t="shared" si="1"/>
        <v>0</v>
      </c>
    </row>
    <row r="189" spans="1:5">
      <c r="A189" s="11">
        <v>46</v>
      </c>
      <c r="B189" s="1" t="s">
        <v>48</v>
      </c>
      <c r="C189" s="60">
        <v>22</v>
      </c>
      <c r="D189" s="79">
        <v>0</v>
      </c>
      <c r="E189" s="54">
        <f t="shared" si="1"/>
        <v>0</v>
      </c>
    </row>
    <row r="190" spans="1:5">
      <c r="A190" s="11">
        <v>47</v>
      </c>
      <c r="B190" s="1" t="s">
        <v>49</v>
      </c>
      <c r="C190" s="60">
        <v>201</v>
      </c>
      <c r="D190" s="79">
        <v>0</v>
      </c>
      <c r="E190" s="54">
        <f t="shared" si="1"/>
        <v>0</v>
      </c>
    </row>
    <row r="191" spans="1:5">
      <c r="A191" s="11">
        <v>48</v>
      </c>
      <c r="B191" s="1" t="s">
        <v>50</v>
      </c>
      <c r="C191" s="60">
        <v>64</v>
      </c>
      <c r="D191" s="79">
        <v>3</v>
      </c>
      <c r="E191" s="54">
        <f t="shared" si="1"/>
        <v>4.6875</v>
      </c>
    </row>
    <row r="192" spans="1:5">
      <c r="A192" s="11">
        <v>49</v>
      </c>
      <c r="B192" s="1" t="s">
        <v>51</v>
      </c>
      <c r="C192" s="60">
        <v>286</v>
      </c>
      <c r="D192" s="79">
        <v>6</v>
      </c>
      <c r="E192" s="54">
        <f t="shared" si="1"/>
        <v>2.0979020979020979</v>
      </c>
    </row>
    <row r="193" spans="1:6">
      <c r="A193" s="11">
        <v>50</v>
      </c>
      <c r="B193" s="4" t="s">
        <v>52</v>
      </c>
      <c r="C193" s="61">
        <f>SUM(C144:C192)</f>
        <v>8256</v>
      </c>
      <c r="D193" s="83">
        <f>SUM(D144:D192)</f>
        <v>131</v>
      </c>
      <c r="E193" s="84">
        <f t="shared" si="1"/>
        <v>1.5867248062015504</v>
      </c>
    </row>
    <row r="194" spans="1:6" ht="15" customHeight="1">
      <c r="A194" s="13">
        <v>2</v>
      </c>
      <c r="B194" s="86" t="s">
        <v>118</v>
      </c>
      <c r="C194" s="86"/>
      <c r="D194" s="86"/>
      <c r="E194" s="86"/>
    </row>
    <row r="195" spans="1:6" ht="51">
      <c r="A195" s="36" t="s">
        <v>0</v>
      </c>
      <c r="B195" s="30" t="s">
        <v>140</v>
      </c>
      <c r="C195" s="66" t="s">
        <v>144</v>
      </c>
      <c r="D195" s="68" t="s">
        <v>151</v>
      </c>
      <c r="E195" s="69" t="s">
        <v>152</v>
      </c>
    </row>
    <row r="196" spans="1:6" ht="12.75" customHeight="1">
      <c r="A196" s="14">
        <v>1</v>
      </c>
      <c r="B196" s="1" t="s">
        <v>3</v>
      </c>
      <c r="C196" s="62">
        <v>0</v>
      </c>
      <c r="D196" s="26">
        <v>0</v>
      </c>
      <c r="E196" s="72">
        <v>0</v>
      </c>
      <c r="F196" s="27"/>
    </row>
    <row r="197" spans="1:6" ht="12.75" customHeight="1">
      <c r="A197" s="14">
        <v>2</v>
      </c>
      <c r="B197" s="1" t="s">
        <v>4</v>
      </c>
      <c r="C197" s="46">
        <v>9</v>
      </c>
      <c r="D197" s="26">
        <v>0</v>
      </c>
      <c r="E197" s="72">
        <f t="shared" ref="E197:E245" si="2">D197/C197*100</f>
        <v>0</v>
      </c>
      <c r="F197" s="27"/>
    </row>
    <row r="198" spans="1:6" ht="12.75" customHeight="1">
      <c r="A198" s="14">
        <v>3</v>
      </c>
      <c r="B198" s="1" t="s">
        <v>5</v>
      </c>
      <c r="C198" s="45">
        <v>432</v>
      </c>
      <c r="D198" s="26">
        <v>1</v>
      </c>
      <c r="E198" s="72">
        <f t="shared" si="2"/>
        <v>0.23148148148148145</v>
      </c>
      <c r="F198" s="27"/>
    </row>
    <row r="199" spans="1:6" ht="12.75" customHeight="1">
      <c r="A199" s="14">
        <v>4</v>
      </c>
      <c r="B199" s="1" t="s">
        <v>6</v>
      </c>
      <c r="C199" s="45">
        <v>0</v>
      </c>
      <c r="D199" s="26">
        <v>0</v>
      </c>
      <c r="E199" s="72">
        <v>0</v>
      </c>
      <c r="F199" s="27"/>
    </row>
    <row r="200" spans="1:6" ht="12.75" customHeight="1">
      <c r="A200" s="14">
        <v>5</v>
      </c>
      <c r="B200" s="1" t="s">
        <v>7</v>
      </c>
      <c r="C200" s="46">
        <v>37</v>
      </c>
      <c r="D200" s="26">
        <v>0</v>
      </c>
      <c r="E200" s="72">
        <f t="shared" si="2"/>
        <v>0</v>
      </c>
      <c r="F200" s="27"/>
    </row>
    <row r="201" spans="1:6" ht="12.75" customHeight="1">
      <c r="A201" s="14">
        <v>6</v>
      </c>
      <c r="B201" s="1" t="s">
        <v>8</v>
      </c>
      <c r="C201" s="46">
        <v>460</v>
      </c>
      <c r="D201" s="26">
        <v>0</v>
      </c>
      <c r="E201" s="72">
        <f t="shared" si="2"/>
        <v>0</v>
      </c>
      <c r="F201" s="27"/>
    </row>
    <row r="202" spans="1:6" ht="12.75" customHeight="1">
      <c r="A202" s="14">
        <v>7</v>
      </c>
      <c r="B202" s="1" t="s">
        <v>9</v>
      </c>
      <c r="C202" s="45">
        <v>0</v>
      </c>
      <c r="D202" s="26">
        <v>0</v>
      </c>
      <c r="E202" s="72">
        <v>0</v>
      </c>
      <c r="F202" s="27"/>
    </row>
    <row r="203" spans="1:6" ht="12.75" customHeight="1">
      <c r="A203" s="14">
        <v>8</v>
      </c>
      <c r="B203" s="1" t="s">
        <v>10</v>
      </c>
      <c r="C203" s="46">
        <v>489</v>
      </c>
      <c r="D203" s="26">
        <v>0</v>
      </c>
      <c r="E203" s="72">
        <f t="shared" si="2"/>
        <v>0</v>
      </c>
      <c r="F203" s="27"/>
    </row>
    <row r="204" spans="1:6" ht="12.75" customHeight="1">
      <c r="A204" s="14">
        <v>9</v>
      </c>
      <c r="B204" s="1" t="s">
        <v>11</v>
      </c>
      <c r="C204" s="46">
        <v>16</v>
      </c>
      <c r="D204" s="26">
        <v>0</v>
      </c>
      <c r="E204" s="72">
        <f t="shared" si="2"/>
        <v>0</v>
      </c>
      <c r="F204" s="27"/>
    </row>
    <row r="205" spans="1:6" ht="12.75" customHeight="1">
      <c r="A205" s="14">
        <v>10</v>
      </c>
      <c r="B205" s="1" t="s">
        <v>12</v>
      </c>
      <c r="C205" s="46">
        <v>124</v>
      </c>
      <c r="D205" s="26">
        <v>0</v>
      </c>
      <c r="E205" s="72">
        <f t="shared" si="2"/>
        <v>0</v>
      </c>
      <c r="F205" s="27"/>
    </row>
    <row r="206" spans="1:6">
      <c r="A206" s="14">
        <v>11</v>
      </c>
      <c r="B206" s="1" t="s">
        <v>13</v>
      </c>
      <c r="C206" s="46">
        <v>85</v>
      </c>
      <c r="D206" s="26">
        <v>0</v>
      </c>
      <c r="E206" s="72">
        <f t="shared" si="2"/>
        <v>0</v>
      </c>
      <c r="F206" s="27"/>
    </row>
    <row r="207" spans="1:6">
      <c r="A207" s="14">
        <v>12</v>
      </c>
      <c r="B207" s="1" t="s">
        <v>14</v>
      </c>
      <c r="C207" s="46">
        <v>31</v>
      </c>
      <c r="D207" s="26">
        <v>0</v>
      </c>
      <c r="E207" s="72">
        <f t="shared" si="2"/>
        <v>0</v>
      </c>
      <c r="F207" s="27"/>
    </row>
    <row r="208" spans="1:6">
      <c r="A208" s="14">
        <v>13</v>
      </c>
      <c r="B208" s="1" t="s">
        <v>15</v>
      </c>
      <c r="C208" s="46">
        <v>74</v>
      </c>
      <c r="D208" s="26">
        <v>0</v>
      </c>
      <c r="E208" s="72">
        <f t="shared" si="2"/>
        <v>0</v>
      </c>
      <c r="F208" s="27"/>
    </row>
    <row r="209" spans="1:6">
      <c r="A209" s="14">
        <v>14</v>
      </c>
      <c r="B209" s="1" t="s">
        <v>16</v>
      </c>
      <c r="C209" s="46">
        <v>110</v>
      </c>
      <c r="D209" s="26">
        <v>0</v>
      </c>
      <c r="E209" s="72">
        <f t="shared" si="2"/>
        <v>0</v>
      </c>
      <c r="F209" s="27"/>
    </row>
    <row r="210" spans="1:6">
      <c r="A210" s="14">
        <v>15</v>
      </c>
      <c r="B210" s="1" t="s">
        <v>17</v>
      </c>
      <c r="C210" s="46">
        <v>161</v>
      </c>
      <c r="D210" s="26">
        <v>0</v>
      </c>
      <c r="E210" s="72">
        <f t="shared" si="2"/>
        <v>0</v>
      </c>
      <c r="F210" s="27"/>
    </row>
    <row r="211" spans="1:6">
      <c r="A211" s="14">
        <v>16</v>
      </c>
      <c r="B211" s="1" t="s">
        <v>18</v>
      </c>
      <c r="C211" s="46">
        <v>75</v>
      </c>
      <c r="D211" s="26">
        <v>0</v>
      </c>
      <c r="E211" s="72">
        <f t="shared" si="2"/>
        <v>0</v>
      </c>
      <c r="F211" s="27"/>
    </row>
    <row r="212" spans="1:6">
      <c r="A212" s="14">
        <v>17</v>
      </c>
      <c r="B212" s="1" t="s">
        <v>19</v>
      </c>
      <c r="C212" s="46">
        <v>371</v>
      </c>
      <c r="D212" s="26">
        <v>0</v>
      </c>
      <c r="E212" s="72">
        <f t="shared" si="2"/>
        <v>0</v>
      </c>
      <c r="F212" s="27"/>
    </row>
    <row r="213" spans="1:6">
      <c r="A213" s="14">
        <v>18</v>
      </c>
      <c r="B213" s="1" t="s">
        <v>20</v>
      </c>
      <c r="C213" s="46">
        <v>526</v>
      </c>
      <c r="D213" s="26">
        <v>0</v>
      </c>
      <c r="E213" s="72">
        <f t="shared" si="2"/>
        <v>0</v>
      </c>
      <c r="F213" s="27"/>
    </row>
    <row r="214" spans="1:6">
      <c r="A214" s="14">
        <v>19</v>
      </c>
      <c r="B214" s="1" t="s">
        <v>21</v>
      </c>
      <c r="C214" s="46">
        <v>120</v>
      </c>
      <c r="D214" s="26">
        <v>0</v>
      </c>
      <c r="E214" s="72">
        <f t="shared" si="2"/>
        <v>0</v>
      </c>
      <c r="F214" s="27"/>
    </row>
    <row r="215" spans="1:6">
      <c r="A215" s="14">
        <v>20</v>
      </c>
      <c r="B215" s="1" t="s">
        <v>22</v>
      </c>
      <c r="C215" s="46">
        <v>65</v>
      </c>
      <c r="D215" s="26">
        <v>0</v>
      </c>
      <c r="E215" s="72">
        <f t="shared" si="2"/>
        <v>0</v>
      </c>
      <c r="F215" s="27"/>
    </row>
    <row r="216" spans="1:6">
      <c r="A216" s="14">
        <v>21</v>
      </c>
      <c r="B216" s="1" t="s">
        <v>23</v>
      </c>
      <c r="C216" s="46">
        <v>170</v>
      </c>
      <c r="D216" s="26">
        <v>0</v>
      </c>
      <c r="E216" s="72">
        <f t="shared" si="2"/>
        <v>0</v>
      </c>
      <c r="F216" s="27"/>
    </row>
    <row r="217" spans="1:6">
      <c r="A217" s="14">
        <v>22</v>
      </c>
      <c r="B217" s="1" t="s">
        <v>24</v>
      </c>
      <c r="C217" s="45">
        <v>0</v>
      </c>
      <c r="D217" s="26">
        <v>0</v>
      </c>
      <c r="E217" s="72">
        <v>0</v>
      </c>
      <c r="F217" s="27"/>
    </row>
    <row r="218" spans="1:6">
      <c r="A218" s="14">
        <v>23</v>
      </c>
      <c r="B218" s="1" t="s">
        <v>25</v>
      </c>
      <c r="C218" s="46">
        <v>201</v>
      </c>
      <c r="D218" s="26">
        <v>0</v>
      </c>
      <c r="E218" s="72">
        <f t="shared" si="2"/>
        <v>0</v>
      </c>
      <c r="F218" s="27"/>
    </row>
    <row r="219" spans="1:6">
      <c r="A219" s="14">
        <v>24</v>
      </c>
      <c r="B219" s="1" t="s">
        <v>26</v>
      </c>
      <c r="C219" s="45">
        <v>0</v>
      </c>
      <c r="D219" s="26">
        <v>0</v>
      </c>
      <c r="E219" s="72">
        <v>0</v>
      </c>
      <c r="F219" s="27"/>
    </row>
    <row r="220" spans="1:6">
      <c r="A220" s="14">
        <v>25</v>
      </c>
      <c r="B220" s="1" t="s">
        <v>27</v>
      </c>
      <c r="C220" s="46">
        <v>29</v>
      </c>
      <c r="D220" s="26">
        <v>0</v>
      </c>
      <c r="E220" s="72">
        <f t="shared" si="2"/>
        <v>0</v>
      </c>
      <c r="F220" s="27"/>
    </row>
    <row r="221" spans="1:6">
      <c r="A221" s="14">
        <v>26</v>
      </c>
      <c r="B221" s="1" t="s">
        <v>28</v>
      </c>
      <c r="C221" s="46">
        <v>433</v>
      </c>
      <c r="D221" s="26">
        <v>0</v>
      </c>
      <c r="E221" s="72">
        <f t="shared" si="2"/>
        <v>0</v>
      </c>
      <c r="F221" s="27"/>
    </row>
    <row r="222" spans="1:6">
      <c r="A222" s="14">
        <v>27</v>
      </c>
      <c r="B222" s="1" t="s">
        <v>29</v>
      </c>
      <c r="C222" s="46">
        <v>34</v>
      </c>
      <c r="D222" s="26">
        <v>2</v>
      </c>
      <c r="E222" s="72">
        <f t="shared" si="2"/>
        <v>5.8823529411764701</v>
      </c>
      <c r="F222" s="27"/>
    </row>
    <row r="223" spans="1:6">
      <c r="A223" s="14">
        <v>28</v>
      </c>
      <c r="B223" s="1" t="s">
        <v>30</v>
      </c>
      <c r="C223" s="45">
        <v>0</v>
      </c>
      <c r="D223" s="26">
        <v>0</v>
      </c>
      <c r="E223" s="72">
        <v>0</v>
      </c>
      <c r="F223" s="27"/>
    </row>
    <row r="224" spans="1:6">
      <c r="A224" s="14">
        <v>29</v>
      </c>
      <c r="B224" s="1" t="s">
        <v>31</v>
      </c>
      <c r="C224" s="46">
        <v>96</v>
      </c>
      <c r="D224" s="26">
        <v>0</v>
      </c>
      <c r="E224" s="72">
        <f t="shared" si="2"/>
        <v>0</v>
      </c>
      <c r="F224" s="27"/>
    </row>
    <row r="225" spans="1:6">
      <c r="A225" s="14">
        <v>30</v>
      </c>
      <c r="B225" s="1" t="s">
        <v>32</v>
      </c>
      <c r="C225" s="46">
        <v>475</v>
      </c>
      <c r="D225" s="26">
        <v>3</v>
      </c>
      <c r="E225" s="72">
        <f t="shared" si="2"/>
        <v>0.63157894736842102</v>
      </c>
      <c r="F225" s="27"/>
    </row>
    <row r="226" spans="1:6">
      <c r="A226" s="14">
        <v>31</v>
      </c>
      <c r="B226" s="1" t="s">
        <v>33</v>
      </c>
      <c r="C226" s="46">
        <v>357</v>
      </c>
      <c r="D226" s="26">
        <v>1</v>
      </c>
      <c r="E226" s="72">
        <f t="shared" si="2"/>
        <v>0.28011204481792717</v>
      </c>
      <c r="F226" s="27"/>
    </row>
    <row r="227" spans="1:6">
      <c r="A227" s="14">
        <v>32</v>
      </c>
      <c r="B227" s="1" t="s">
        <v>34</v>
      </c>
      <c r="C227" s="46">
        <v>155</v>
      </c>
      <c r="D227" s="26">
        <v>0</v>
      </c>
      <c r="E227" s="72">
        <f t="shared" si="2"/>
        <v>0</v>
      </c>
      <c r="F227" s="27"/>
    </row>
    <row r="228" spans="1:6">
      <c r="A228" s="14">
        <v>33</v>
      </c>
      <c r="B228" s="1" t="s">
        <v>35</v>
      </c>
      <c r="C228" s="46">
        <v>15</v>
      </c>
      <c r="D228" s="26">
        <v>0</v>
      </c>
      <c r="E228" s="72">
        <f t="shared" si="2"/>
        <v>0</v>
      </c>
      <c r="F228" s="27"/>
    </row>
    <row r="229" spans="1:6">
      <c r="A229" s="14">
        <v>34</v>
      </c>
      <c r="B229" s="1" t="s">
        <v>36</v>
      </c>
      <c r="C229" s="46">
        <v>98</v>
      </c>
      <c r="D229" s="26">
        <v>0</v>
      </c>
      <c r="E229" s="72">
        <f t="shared" si="2"/>
        <v>0</v>
      </c>
      <c r="F229" s="27"/>
    </row>
    <row r="230" spans="1:6">
      <c r="A230" s="14">
        <v>35</v>
      </c>
      <c r="B230" s="1" t="s">
        <v>37</v>
      </c>
      <c r="C230" s="46">
        <v>25</v>
      </c>
      <c r="D230" s="26">
        <v>0</v>
      </c>
      <c r="E230" s="72">
        <f t="shared" si="2"/>
        <v>0</v>
      </c>
      <c r="F230" s="27"/>
    </row>
    <row r="231" spans="1:6">
      <c r="A231" s="14">
        <v>36</v>
      </c>
      <c r="B231" s="1" t="s">
        <v>38</v>
      </c>
      <c r="C231" s="45">
        <v>0</v>
      </c>
      <c r="D231" s="26">
        <v>0</v>
      </c>
      <c r="E231" s="72">
        <v>0</v>
      </c>
      <c r="F231" s="27"/>
    </row>
    <row r="232" spans="1:6">
      <c r="A232" s="14">
        <v>37</v>
      </c>
      <c r="B232" s="1" t="s">
        <v>157</v>
      </c>
      <c r="C232" s="46">
        <v>464</v>
      </c>
      <c r="D232" s="26">
        <v>4</v>
      </c>
      <c r="E232" s="72">
        <f t="shared" si="2"/>
        <v>0.86206896551724133</v>
      </c>
      <c r="F232" s="27"/>
    </row>
    <row r="233" spans="1:6">
      <c r="A233" s="14">
        <v>38</v>
      </c>
      <c r="B233" s="1" t="s">
        <v>40</v>
      </c>
      <c r="C233" s="46">
        <v>362</v>
      </c>
      <c r="D233" s="26">
        <v>0</v>
      </c>
      <c r="E233" s="72">
        <f t="shared" si="2"/>
        <v>0</v>
      </c>
      <c r="F233" s="27"/>
    </row>
    <row r="234" spans="1:6">
      <c r="A234" s="14">
        <v>39</v>
      </c>
      <c r="B234" s="1" t="s">
        <v>41</v>
      </c>
      <c r="C234" s="46">
        <v>683</v>
      </c>
      <c r="D234" s="26">
        <v>0</v>
      </c>
      <c r="E234" s="72">
        <f t="shared" si="2"/>
        <v>0</v>
      </c>
      <c r="F234" s="27"/>
    </row>
    <row r="235" spans="1:6">
      <c r="A235" s="14">
        <v>40</v>
      </c>
      <c r="B235" s="1" t="s">
        <v>42</v>
      </c>
      <c r="C235" s="45">
        <v>0</v>
      </c>
      <c r="D235" s="26">
        <v>0</v>
      </c>
      <c r="E235" s="72">
        <v>0</v>
      </c>
      <c r="F235" s="27"/>
    </row>
    <row r="236" spans="1:6">
      <c r="A236" s="14">
        <v>41</v>
      </c>
      <c r="B236" s="1" t="s">
        <v>43</v>
      </c>
      <c r="C236" s="46">
        <v>439</v>
      </c>
      <c r="D236" s="26">
        <v>0</v>
      </c>
      <c r="E236" s="72">
        <f t="shared" si="2"/>
        <v>0</v>
      </c>
      <c r="F236" s="27"/>
    </row>
    <row r="237" spans="1:6">
      <c r="A237" s="14">
        <v>42</v>
      </c>
      <c r="B237" s="1" t="s">
        <v>44</v>
      </c>
      <c r="C237" s="46">
        <v>40</v>
      </c>
      <c r="D237" s="26">
        <v>10</v>
      </c>
      <c r="E237" s="72">
        <f t="shared" si="2"/>
        <v>25</v>
      </c>
      <c r="F237" s="27"/>
    </row>
    <row r="238" spans="1:6">
      <c r="A238" s="14">
        <v>43</v>
      </c>
      <c r="B238" s="1" t="s">
        <v>45</v>
      </c>
      <c r="C238" s="45">
        <v>0</v>
      </c>
      <c r="D238" s="26">
        <v>0</v>
      </c>
      <c r="E238" s="72">
        <v>0</v>
      </c>
      <c r="F238" s="27"/>
    </row>
    <row r="239" spans="1:6">
      <c r="A239" s="14">
        <v>44</v>
      </c>
      <c r="B239" s="1" t="s">
        <v>158</v>
      </c>
      <c r="C239" s="46">
        <v>41</v>
      </c>
      <c r="D239" s="26">
        <v>20</v>
      </c>
      <c r="E239" s="72">
        <f t="shared" si="2"/>
        <v>48.780487804878049</v>
      </c>
      <c r="F239" s="27"/>
    </row>
    <row r="240" spans="1:6">
      <c r="A240" s="14">
        <v>45</v>
      </c>
      <c r="B240" s="1" t="s">
        <v>47</v>
      </c>
      <c r="C240" s="46">
        <v>381</v>
      </c>
      <c r="D240" s="26">
        <v>2</v>
      </c>
      <c r="E240" s="72">
        <f t="shared" si="2"/>
        <v>0.52493438320209973</v>
      </c>
      <c r="F240" s="27"/>
    </row>
    <row r="241" spans="1:6" ht="12" customHeight="1">
      <c r="A241" s="14">
        <v>46</v>
      </c>
      <c r="B241" s="1" t="s">
        <v>48</v>
      </c>
      <c r="C241" s="46">
        <v>22</v>
      </c>
      <c r="D241" s="26">
        <v>14</v>
      </c>
      <c r="E241" s="72">
        <f t="shared" si="2"/>
        <v>63.636363636363633</v>
      </c>
      <c r="F241" s="27"/>
    </row>
    <row r="242" spans="1:6" ht="14.25" customHeight="1">
      <c r="A242" s="14">
        <v>47</v>
      </c>
      <c r="B242" s="1" t="s">
        <v>49</v>
      </c>
      <c r="C242" s="46">
        <v>201</v>
      </c>
      <c r="D242" s="26">
        <v>0</v>
      </c>
      <c r="E242" s="72">
        <f t="shared" si="2"/>
        <v>0</v>
      </c>
      <c r="F242" s="27"/>
    </row>
    <row r="243" spans="1:6" ht="12.75" customHeight="1">
      <c r="A243" s="14">
        <v>48</v>
      </c>
      <c r="B243" s="1" t="s">
        <v>50</v>
      </c>
      <c r="C243" s="46">
        <v>64</v>
      </c>
      <c r="D243" s="26">
        <v>0</v>
      </c>
      <c r="E243" s="72">
        <f t="shared" si="2"/>
        <v>0</v>
      </c>
      <c r="F243" s="27"/>
    </row>
    <row r="244" spans="1:6" ht="13.5" customHeight="1">
      <c r="A244" s="14">
        <v>49</v>
      </c>
      <c r="B244" s="1" t="s">
        <v>51</v>
      </c>
      <c r="C244" s="46">
        <v>286</v>
      </c>
      <c r="D244" s="26">
        <v>0</v>
      </c>
      <c r="E244" s="72">
        <f t="shared" si="2"/>
        <v>0</v>
      </c>
      <c r="F244" s="27"/>
    </row>
    <row r="245" spans="1:6" ht="14.25" customHeight="1">
      <c r="A245" s="14">
        <v>50</v>
      </c>
      <c r="B245" s="4" t="s">
        <v>52</v>
      </c>
      <c r="C245" s="2">
        <f>SUM(C196:C244)</f>
        <v>8256</v>
      </c>
      <c r="D245" s="52">
        <f>SUM(D196:D244)</f>
        <v>57</v>
      </c>
      <c r="E245" s="73">
        <f t="shared" si="2"/>
        <v>0.69040697674418605</v>
      </c>
      <c r="F245" s="27"/>
    </row>
    <row r="246" spans="1:6" ht="17.25" customHeight="1">
      <c r="A246" s="13">
        <v>3</v>
      </c>
      <c r="B246" s="86" t="s">
        <v>119</v>
      </c>
      <c r="C246" s="86"/>
      <c r="D246" s="86"/>
      <c r="E246" s="86"/>
    </row>
    <row r="247" spans="1:6" ht="68.25" customHeight="1">
      <c r="A247" s="36" t="s">
        <v>0</v>
      </c>
      <c r="B247" s="38" t="s">
        <v>140</v>
      </c>
      <c r="C247" s="67" t="s">
        <v>148</v>
      </c>
      <c r="D247" s="68" t="s">
        <v>149</v>
      </c>
      <c r="E247" s="69" t="s">
        <v>150</v>
      </c>
    </row>
    <row r="248" spans="1:6" ht="12.75" customHeight="1">
      <c r="A248" s="37">
        <v>1</v>
      </c>
      <c r="B248" s="1" t="s">
        <v>3</v>
      </c>
      <c r="C248" s="63">
        <v>0</v>
      </c>
      <c r="D248" s="26">
        <v>0</v>
      </c>
      <c r="E248" s="53">
        <v>0</v>
      </c>
    </row>
    <row r="249" spans="1:6" ht="12.75" customHeight="1">
      <c r="A249" s="37">
        <v>2</v>
      </c>
      <c r="B249" s="1" t="s">
        <v>4</v>
      </c>
      <c r="C249" s="63">
        <v>9</v>
      </c>
      <c r="D249" s="26">
        <v>0</v>
      </c>
      <c r="E249" s="53">
        <f t="shared" ref="E249:E297" si="3">D249/C249*100</f>
        <v>0</v>
      </c>
    </row>
    <row r="250" spans="1:6" ht="12.75" customHeight="1">
      <c r="A250" s="37">
        <v>3</v>
      </c>
      <c r="B250" s="1" t="s">
        <v>5</v>
      </c>
      <c r="C250" s="63">
        <v>396</v>
      </c>
      <c r="D250" s="26">
        <v>1</v>
      </c>
      <c r="E250" s="53">
        <f t="shared" si="3"/>
        <v>0.25252525252525254</v>
      </c>
    </row>
    <row r="251" spans="1:6" ht="12.75" customHeight="1">
      <c r="A251" s="37">
        <v>4</v>
      </c>
      <c r="B251" s="1" t="s">
        <v>6</v>
      </c>
      <c r="C251" s="64">
        <v>0</v>
      </c>
      <c r="D251" s="26">
        <v>0</v>
      </c>
      <c r="E251" s="53">
        <v>0</v>
      </c>
    </row>
    <row r="252" spans="1:6" ht="12.75" customHeight="1">
      <c r="A252" s="37">
        <v>5</v>
      </c>
      <c r="B252" s="1" t="s">
        <v>7</v>
      </c>
      <c r="C252" s="64">
        <v>37</v>
      </c>
      <c r="D252" s="26">
        <v>0</v>
      </c>
      <c r="E252" s="53">
        <f t="shared" si="3"/>
        <v>0</v>
      </c>
    </row>
    <row r="253" spans="1:6" ht="12.75" customHeight="1">
      <c r="A253" s="37">
        <v>6</v>
      </c>
      <c r="B253" s="1" t="s">
        <v>8</v>
      </c>
      <c r="C253" s="64">
        <v>502</v>
      </c>
      <c r="D253" s="26">
        <v>7</v>
      </c>
      <c r="E253" s="53">
        <f t="shared" si="3"/>
        <v>1.394422310756972</v>
      </c>
    </row>
    <row r="254" spans="1:6" ht="12.75" customHeight="1">
      <c r="A254" s="37">
        <v>7</v>
      </c>
      <c r="B254" s="1" t="s">
        <v>9</v>
      </c>
      <c r="C254" s="64">
        <v>0</v>
      </c>
      <c r="D254" s="26">
        <v>0</v>
      </c>
      <c r="E254" s="53">
        <v>0</v>
      </c>
    </row>
    <row r="255" spans="1:6" ht="12.75" customHeight="1">
      <c r="A255" s="37">
        <v>8</v>
      </c>
      <c r="B255" s="1" t="s">
        <v>10</v>
      </c>
      <c r="C255" s="64">
        <v>485</v>
      </c>
      <c r="D255" s="26">
        <v>8</v>
      </c>
      <c r="E255" s="53">
        <f t="shared" si="3"/>
        <v>1.6494845360824744</v>
      </c>
    </row>
    <row r="256" spans="1:6" ht="12.75" customHeight="1">
      <c r="A256" s="37">
        <v>9</v>
      </c>
      <c r="B256" s="1" t="s">
        <v>11</v>
      </c>
      <c r="C256" s="64">
        <v>13</v>
      </c>
      <c r="D256" s="26">
        <v>0</v>
      </c>
      <c r="E256" s="53">
        <f t="shared" si="3"/>
        <v>0</v>
      </c>
    </row>
    <row r="257" spans="1:5" ht="12.75" customHeight="1">
      <c r="A257" s="37">
        <v>10</v>
      </c>
      <c r="B257" s="1" t="s">
        <v>12</v>
      </c>
      <c r="C257" s="64">
        <v>128</v>
      </c>
      <c r="D257" s="26">
        <v>1</v>
      </c>
      <c r="E257" s="53">
        <f t="shared" si="3"/>
        <v>0.78125</v>
      </c>
    </row>
    <row r="258" spans="1:5" ht="12.75" customHeight="1">
      <c r="A258" s="37">
        <v>11</v>
      </c>
      <c r="B258" s="1" t="s">
        <v>13</v>
      </c>
      <c r="C258" s="64">
        <v>85</v>
      </c>
      <c r="D258" s="26">
        <v>1</v>
      </c>
      <c r="E258" s="53">
        <f t="shared" si="3"/>
        <v>1.1764705882352942</v>
      </c>
    </row>
    <row r="259" spans="1:5" ht="12.75" customHeight="1">
      <c r="A259" s="37">
        <v>12</v>
      </c>
      <c r="B259" s="1" t="s">
        <v>14</v>
      </c>
      <c r="C259" s="64">
        <v>20</v>
      </c>
      <c r="D259" s="26">
        <v>0</v>
      </c>
      <c r="E259" s="53">
        <f t="shared" si="3"/>
        <v>0</v>
      </c>
    </row>
    <row r="260" spans="1:5" ht="12.75" customHeight="1">
      <c r="A260" s="37">
        <v>13</v>
      </c>
      <c r="B260" s="1" t="s">
        <v>15</v>
      </c>
      <c r="C260" s="64">
        <v>71</v>
      </c>
      <c r="D260" s="26">
        <v>1</v>
      </c>
      <c r="E260" s="53">
        <f t="shared" si="3"/>
        <v>1.4084507042253522</v>
      </c>
    </row>
    <row r="261" spans="1:5" ht="12.75" customHeight="1">
      <c r="A261" s="37">
        <v>14</v>
      </c>
      <c r="B261" s="1" t="s">
        <v>16</v>
      </c>
      <c r="C261" s="64">
        <v>112</v>
      </c>
      <c r="D261" s="26">
        <v>0</v>
      </c>
      <c r="E261" s="53">
        <f t="shared" si="3"/>
        <v>0</v>
      </c>
    </row>
    <row r="262" spans="1:5" ht="12.75" customHeight="1">
      <c r="A262" s="37">
        <v>15</v>
      </c>
      <c r="B262" s="1" t="s">
        <v>17</v>
      </c>
      <c r="C262" s="64">
        <v>169</v>
      </c>
      <c r="D262" s="26">
        <v>0</v>
      </c>
      <c r="E262" s="53">
        <f t="shared" si="3"/>
        <v>0</v>
      </c>
    </row>
    <row r="263" spans="1:5" ht="12.75" customHeight="1">
      <c r="A263" s="37">
        <v>16</v>
      </c>
      <c r="B263" s="1" t="s">
        <v>18</v>
      </c>
      <c r="C263" s="64">
        <v>75</v>
      </c>
      <c r="D263" s="26">
        <v>0</v>
      </c>
      <c r="E263" s="53">
        <f t="shared" si="3"/>
        <v>0</v>
      </c>
    </row>
    <row r="264" spans="1:5" ht="12.75" customHeight="1">
      <c r="A264" s="37">
        <v>17</v>
      </c>
      <c r="B264" s="1" t="s">
        <v>19</v>
      </c>
      <c r="C264" s="64">
        <v>384</v>
      </c>
      <c r="D264" s="26">
        <v>3</v>
      </c>
      <c r="E264" s="53">
        <f t="shared" si="3"/>
        <v>0.78125</v>
      </c>
    </row>
    <row r="265" spans="1:5" ht="12.75" customHeight="1">
      <c r="A265" s="37">
        <v>18</v>
      </c>
      <c r="B265" s="1" t="s">
        <v>20</v>
      </c>
      <c r="C265" s="64">
        <v>545</v>
      </c>
      <c r="D265" s="26">
        <v>0</v>
      </c>
      <c r="E265" s="53">
        <f t="shared" si="3"/>
        <v>0</v>
      </c>
    </row>
    <row r="266" spans="1:5" ht="12.75" customHeight="1">
      <c r="A266" s="37">
        <v>19</v>
      </c>
      <c r="B266" s="1" t="s">
        <v>21</v>
      </c>
      <c r="C266" s="64">
        <v>134</v>
      </c>
      <c r="D266" s="26">
        <v>0</v>
      </c>
      <c r="E266" s="53">
        <f t="shared" si="3"/>
        <v>0</v>
      </c>
    </row>
    <row r="267" spans="1:5" ht="12.75" customHeight="1">
      <c r="A267" s="37">
        <v>20</v>
      </c>
      <c r="B267" s="1" t="s">
        <v>22</v>
      </c>
      <c r="C267" s="64">
        <v>69</v>
      </c>
      <c r="D267" s="26">
        <v>0</v>
      </c>
      <c r="E267" s="53">
        <f t="shared" si="3"/>
        <v>0</v>
      </c>
    </row>
    <row r="268" spans="1:5" ht="12.75" customHeight="1">
      <c r="A268" s="37">
        <v>21</v>
      </c>
      <c r="B268" s="1" t="s">
        <v>23</v>
      </c>
      <c r="C268" s="64">
        <v>178</v>
      </c>
      <c r="D268" s="26">
        <v>1</v>
      </c>
      <c r="E268" s="53">
        <f t="shared" si="3"/>
        <v>0.5617977528089888</v>
      </c>
    </row>
    <row r="269" spans="1:5" ht="12.75" customHeight="1">
      <c r="A269" s="37">
        <v>22</v>
      </c>
      <c r="B269" s="1" t="s">
        <v>24</v>
      </c>
      <c r="C269" s="64">
        <v>0</v>
      </c>
      <c r="D269" s="26">
        <v>0</v>
      </c>
      <c r="E269" s="53">
        <v>0</v>
      </c>
    </row>
    <row r="270" spans="1:5" ht="12.75" customHeight="1">
      <c r="A270" s="37">
        <v>23</v>
      </c>
      <c r="B270" s="1" t="s">
        <v>25</v>
      </c>
      <c r="C270" s="64">
        <v>197</v>
      </c>
      <c r="D270" s="26">
        <v>2</v>
      </c>
      <c r="E270" s="53">
        <f t="shared" si="3"/>
        <v>1.015228426395939</v>
      </c>
    </row>
    <row r="271" spans="1:5" ht="12.75" customHeight="1">
      <c r="A271" s="37">
        <v>24</v>
      </c>
      <c r="B271" s="1" t="s">
        <v>26</v>
      </c>
      <c r="C271" s="64">
        <v>0</v>
      </c>
      <c r="D271" s="26">
        <v>0</v>
      </c>
      <c r="E271" s="53">
        <v>0</v>
      </c>
    </row>
    <row r="272" spans="1:5" ht="12.75" customHeight="1">
      <c r="A272" s="37">
        <v>25</v>
      </c>
      <c r="B272" s="1" t="s">
        <v>27</v>
      </c>
      <c r="C272" s="64">
        <v>28</v>
      </c>
      <c r="D272" s="26">
        <v>1</v>
      </c>
      <c r="E272" s="53">
        <f t="shared" si="3"/>
        <v>3.5714285714285712</v>
      </c>
    </row>
    <row r="273" spans="1:5" ht="12.75" customHeight="1">
      <c r="A273" s="37">
        <v>26</v>
      </c>
      <c r="B273" s="1" t="s">
        <v>28</v>
      </c>
      <c r="C273" s="64">
        <v>444</v>
      </c>
      <c r="D273" s="26">
        <v>9</v>
      </c>
      <c r="E273" s="53">
        <f t="shared" si="3"/>
        <v>2.0270270270270272</v>
      </c>
    </row>
    <row r="274" spans="1:5" ht="12.75" customHeight="1">
      <c r="A274" s="37">
        <v>27</v>
      </c>
      <c r="B274" s="1" t="s">
        <v>29</v>
      </c>
      <c r="C274" s="64">
        <v>37</v>
      </c>
      <c r="D274" s="26">
        <v>0</v>
      </c>
      <c r="E274" s="53">
        <f t="shared" si="3"/>
        <v>0</v>
      </c>
    </row>
    <row r="275" spans="1:5" ht="12.75" customHeight="1">
      <c r="A275" s="37">
        <v>28</v>
      </c>
      <c r="B275" s="1" t="s">
        <v>30</v>
      </c>
      <c r="C275" s="64">
        <v>0</v>
      </c>
      <c r="D275" s="26">
        <v>0</v>
      </c>
      <c r="E275" s="53">
        <v>0</v>
      </c>
    </row>
    <row r="276" spans="1:5" ht="12.75" customHeight="1">
      <c r="A276" s="37">
        <v>29</v>
      </c>
      <c r="B276" s="1" t="s">
        <v>31</v>
      </c>
      <c r="C276" s="64">
        <v>81</v>
      </c>
      <c r="D276" s="26">
        <v>1</v>
      </c>
      <c r="E276" s="53">
        <f t="shared" si="3"/>
        <v>1.2345679012345678</v>
      </c>
    </row>
    <row r="277" spans="1:5" ht="12.75" customHeight="1">
      <c r="A277" s="37">
        <v>30</v>
      </c>
      <c r="B277" s="1" t="s">
        <v>32</v>
      </c>
      <c r="C277" s="64">
        <v>488</v>
      </c>
      <c r="D277" s="26">
        <v>2</v>
      </c>
      <c r="E277" s="53">
        <f t="shared" si="3"/>
        <v>0.4098360655737705</v>
      </c>
    </row>
    <row r="278" spans="1:5" ht="12.75" customHeight="1">
      <c r="A278" s="37">
        <v>31</v>
      </c>
      <c r="B278" s="1" t="s">
        <v>33</v>
      </c>
      <c r="C278" s="64">
        <v>359</v>
      </c>
      <c r="D278" s="26">
        <v>0</v>
      </c>
      <c r="E278" s="53">
        <f t="shared" si="3"/>
        <v>0</v>
      </c>
    </row>
    <row r="279" spans="1:5" ht="12.75" customHeight="1">
      <c r="A279" s="37">
        <v>32</v>
      </c>
      <c r="B279" s="1" t="s">
        <v>34</v>
      </c>
      <c r="C279" s="64">
        <v>170</v>
      </c>
      <c r="D279" s="26">
        <v>1</v>
      </c>
      <c r="E279" s="53">
        <f t="shared" si="3"/>
        <v>0.58823529411764708</v>
      </c>
    </row>
    <row r="280" spans="1:5" ht="12.75" customHeight="1">
      <c r="A280" s="37">
        <v>33</v>
      </c>
      <c r="B280" s="1" t="s">
        <v>35</v>
      </c>
      <c r="C280" s="64">
        <v>10</v>
      </c>
      <c r="D280" s="26">
        <v>0</v>
      </c>
      <c r="E280" s="53">
        <f t="shared" si="3"/>
        <v>0</v>
      </c>
    </row>
    <row r="281" spans="1:5" ht="12.75" customHeight="1">
      <c r="A281" s="37">
        <v>34</v>
      </c>
      <c r="B281" s="1" t="s">
        <v>36</v>
      </c>
      <c r="C281" s="64">
        <v>103</v>
      </c>
      <c r="D281" s="26">
        <v>1</v>
      </c>
      <c r="E281" s="53">
        <f t="shared" si="3"/>
        <v>0.97087378640776689</v>
      </c>
    </row>
    <row r="282" spans="1:5" ht="12.75" customHeight="1">
      <c r="A282" s="37">
        <v>35</v>
      </c>
      <c r="B282" s="1" t="s">
        <v>37</v>
      </c>
      <c r="C282" s="64">
        <v>28</v>
      </c>
      <c r="D282" s="26">
        <v>0</v>
      </c>
      <c r="E282" s="53">
        <f t="shared" si="3"/>
        <v>0</v>
      </c>
    </row>
    <row r="283" spans="1:5" ht="12.75" customHeight="1">
      <c r="A283" s="37">
        <v>36</v>
      </c>
      <c r="B283" s="1" t="s">
        <v>38</v>
      </c>
      <c r="C283" s="64">
        <v>0</v>
      </c>
      <c r="D283" s="26">
        <v>0</v>
      </c>
      <c r="E283" s="53">
        <v>0</v>
      </c>
    </row>
    <row r="284" spans="1:5" ht="12.75" customHeight="1">
      <c r="A284" s="37">
        <v>37</v>
      </c>
      <c r="B284" s="1" t="s">
        <v>39</v>
      </c>
      <c r="C284" s="64">
        <v>486</v>
      </c>
      <c r="D284" s="26">
        <v>3</v>
      </c>
      <c r="E284" s="53">
        <f t="shared" si="3"/>
        <v>0.61728395061728392</v>
      </c>
    </row>
    <row r="285" spans="1:5" ht="12.75" customHeight="1">
      <c r="A285" s="37">
        <v>38</v>
      </c>
      <c r="B285" s="1" t="s">
        <v>40</v>
      </c>
      <c r="C285" s="64">
        <v>366</v>
      </c>
      <c r="D285" s="26">
        <v>1</v>
      </c>
      <c r="E285" s="53">
        <f t="shared" si="3"/>
        <v>0.27322404371584702</v>
      </c>
    </row>
    <row r="286" spans="1:5" ht="12.75" customHeight="1">
      <c r="A286" s="37">
        <v>39</v>
      </c>
      <c r="B286" s="1" t="s">
        <v>41</v>
      </c>
      <c r="C286" s="64">
        <v>714</v>
      </c>
      <c r="D286" s="26">
        <v>4</v>
      </c>
      <c r="E286" s="53">
        <f t="shared" si="3"/>
        <v>0.56022408963585435</v>
      </c>
    </row>
    <row r="287" spans="1:5" ht="12.75" customHeight="1">
      <c r="A287" s="37">
        <v>40</v>
      </c>
      <c r="B287" s="1" t="s">
        <v>42</v>
      </c>
      <c r="C287" s="64">
        <v>0</v>
      </c>
      <c r="D287" s="26">
        <v>0</v>
      </c>
      <c r="E287" s="53">
        <v>0</v>
      </c>
    </row>
    <row r="288" spans="1:5" ht="12.75" customHeight="1">
      <c r="A288" s="37">
        <v>41</v>
      </c>
      <c r="B288" s="1" t="s">
        <v>43</v>
      </c>
      <c r="C288" s="64">
        <v>444</v>
      </c>
      <c r="D288" s="26">
        <v>0</v>
      </c>
      <c r="E288" s="53">
        <f t="shared" si="3"/>
        <v>0</v>
      </c>
    </row>
    <row r="289" spans="1:5" ht="12.75" customHeight="1">
      <c r="A289" s="37">
        <v>42</v>
      </c>
      <c r="B289" s="1" t="s">
        <v>44</v>
      </c>
      <c r="C289" s="64">
        <v>55</v>
      </c>
      <c r="D289" s="26">
        <v>0</v>
      </c>
      <c r="E289" s="53">
        <f t="shared" si="3"/>
        <v>0</v>
      </c>
    </row>
    <row r="290" spans="1:5" ht="12.75" customHeight="1">
      <c r="A290" s="37">
        <v>43</v>
      </c>
      <c r="B290" s="1" t="s">
        <v>45</v>
      </c>
      <c r="C290" s="64">
        <v>0</v>
      </c>
      <c r="D290" s="26">
        <v>0</v>
      </c>
      <c r="E290" s="53">
        <v>0</v>
      </c>
    </row>
    <row r="291" spans="1:5" ht="12.75" customHeight="1">
      <c r="A291" s="37">
        <v>44</v>
      </c>
      <c r="B291" s="1" t="s">
        <v>147</v>
      </c>
      <c r="C291" s="64">
        <v>42</v>
      </c>
      <c r="D291" s="26">
        <v>0</v>
      </c>
      <c r="E291" s="53">
        <f t="shared" si="3"/>
        <v>0</v>
      </c>
    </row>
    <row r="292" spans="1:5" ht="12.75" customHeight="1">
      <c r="A292" s="37">
        <v>45</v>
      </c>
      <c r="B292" s="1" t="s">
        <v>47</v>
      </c>
      <c r="C292" s="64">
        <v>394</v>
      </c>
      <c r="D292" s="26">
        <v>0</v>
      </c>
      <c r="E292" s="53">
        <f t="shared" si="3"/>
        <v>0</v>
      </c>
    </row>
    <row r="293" spans="1:5" ht="12.75" customHeight="1">
      <c r="A293" s="37">
        <v>46</v>
      </c>
      <c r="B293" s="1" t="s">
        <v>48</v>
      </c>
      <c r="C293" s="64">
        <v>22</v>
      </c>
      <c r="D293" s="26">
        <v>0</v>
      </c>
      <c r="E293" s="53">
        <f t="shared" si="3"/>
        <v>0</v>
      </c>
    </row>
    <row r="294" spans="1:5" ht="12.75" customHeight="1">
      <c r="A294" s="37">
        <v>47</v>
      </c>
      <c r="B294" s="1" t="s">
        <v>49</v>
      </c>
      <c r="C294" s="64">
        <v>219</v>
      </c>
      <c r="D294" s="26">
        <v>0</v>
      </c>
      <c r="E294" s="53">
        <f t="shared" si="3"/>
        <v>0</v>
      </c>
    </row>
    <row r="295" spans="1:5" ht="12.75" customHeight="1">
      <c r="A295" s="37">
        <v>48</v>
      </c>
      <c r="B295" s="1" t="s">
        <v>50</v>
      </c>
      <c r="C295" s="64">
        <v>71</v>
      </c>
      <c r="D295" s="26">
        <v>0</v>
      </c>
      <c r="E295" s="53">
        <f t="shared" si="3"/>
        <v>0</v>
      </c>
    </row>
    <row r="296" spans="1:5" ht="12.75" customHeight="1">
      <c r="A296" s="37">
        <v>49</v>
      </c>
      <c r="B296" s="1" t="s">
        <v>51</v>
      </c>
      <c r="C296" s="64">
        <v>294</v>
      </c>
      <c r="D296" s="26">
        <v>0</v>
      </c>
      <c r="E296" s="53">
        <f t="shared" si="3"/>
        <v>0</v>
      </c>
    </row>
    <row r="297" spans="1:5" ht="12.75" customHeight="1">
      <c r="A297" s="37">
        <v>50</v>
      </c>
      <c r="B297" s="4" t="s">
        <v>52</v>
      </c>
      <c r="C297" s="65">
        <f>SUM(C248:C296)</f>
        <v>8464</v>
      </c>
      <c r="D297" s="52">
        <f>SUM(D248:D296)</f>
        <v>48</v>
      </c>
      <c r="E297" s="55">
        <f t="shared" si="3"/>
        <v>0.56710775047258988</v>
      </c>
    </row>
    <row r="298" spans="1:5" ht="18" customHeight="1">
      <c r="A298" s="24" t="s">
        <v>116</v>
      </c>
      <c r="B298" s="43" t="s">
        <v>124</v>
      </c>
      <c r="C298" s="42"/>
    </row>
    <row r="299" spans="1:5" ht="15.75">
      <c r="A299" s="102">
        <v>1</v>
      </c>
      <c r="B299" s="78" t="s">
        <v>126</v>
      </c>
      <c r="C299" s="75">
        <v>91244850</v>
      </c>
    </row>
    <row r="300" spans="1:5" ht="31.5">
      <c r="A300" s="102">
        <v>2</v>
      </c>
      <c r="B300" s="78" t="s">
        <v>127</v>
      </c>
      <c r="C300" s="75">
        <v>76512583</v>
      </c>
    </row>
    <row r="301" spans="1:5" ht="15.75">
      <c r="A301" s="102">
        <v>3</v>
      </c>
      <c r="B301" s="78" t="s">
        <v>128</v>
      </c>
      <c r="C301" s="75">
        <v>11895388</v>
      </c>
    </row>
    <row r="302" spans="1:5" ht="15.75">
      <c r="A302" s="102">
        <v>4</v>
      </c>
      <c r="B302" s="78" t="s">
        <v>129</v>
      </c>
      <c r="C302" s="75">
        <v>0</v>
      </c>
    </row>
    <row r="303" spans="1:5" ht="16.5" customHeight="1">
      <c r="A303" s="102">
        <v>5</v>
      </c>
      <c r="B303" s="78" t="s">
        <v>130</v>
      </c>
      <c r="C303" s="75">
        <v>324710</v>
      </c>
    </row>
    <row r="304" spans="1:5" ht="15.75">
      <c r="A304" s="102">
        <v>6</v>
      </c>
      <c r="B304" s="78" t="s">
        <v>131</v>
      </c>
      <c r="C304" s="75">
        <v>0</v>
      </c>
    </row>
    <row r="305" spans="1:3" ht="15.75">
      <c r="A305" s="102">
        <v>7</v>
      </c>
      <c r="B305" s="78" t="s">
        <v>132</v>
      </c>
      <c r="C305" s="75">
        <v>367918</v>
      </c>
    </row>
    <row r="306" spans="1:3" ht="15.75">
      <c r="A306" s="102">
        <v>8</v>
      </c>
      <c r="B306" s="78" t="s">
        <v>133</v>
      </c>
      <c r="C306" s="75">
        <v>2144350</v>
      </c>
    </row>
    <row r="307" spans="1:3" ht="15.75">
      <c r="A307" s="102">
        <v>9</v>
      </c>
      <c r="B307" s="78" t="s">
        <v>134</v>
      </c>
      <c r="C307" s="75">
        <v>96867110</v>
      </c>
    </row>
  </sheetData>
  <mergeCells count="8">
    <mergeCell ref="B246:E246"/>
    <mergeCell ref="B93:E93"/>
    <mergeCell ref="B142:E142"/>
    <mergeCell ref="B6:C6"/>
    <mergeCell ref="B5:C5"/>
    <mergeCell ref="B7:C7"/>
    <mergeCell ref="B58:C58"/>
    <mergeCell ref="B194:E19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INDICATORI TRIM I 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Ana-Maria RĂDOI (109269)</dc:creator>
  <cp:lastModifiedBy>statistica</cp:lastModifiedBy>
  <cp:lastPrinted>2026-04-21T12:13:35Z</cp:lastPrinted>
  <dcterms:created xsi:type="dcterms:W3CDTF">2025-10-23T08:23:38Z</dcterms:created>
  <dcterms:modified xsi:type="dcterms:W3CDTF">2026-04-30T06:14:51Z</dcterms:modified>
</cp:coreProperties>
</file>